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8 - Agosto\14.4 Arquivo ZIP Excel Publicação - 2026_08\"/>
    </mc:Choice>
  </mc:AlternateContent>
  <xr:revisionPtr revIDLastSave="0" documentId="8_{AFAB14FF-9163-478D-90CF-9B97297A223E}" xr6:coauthVersionLast="36" xr6:coauthVersionMax="36" xr10:uidLastSave="{00000000-0000-0000-0000-000000000000}"/>
  <bookViews>
    <workbookView xWindow="0" yWindow="0" windowWidth="21600" windowHeight="9405" xr2:uid="{6AD58418-2396-4BEC-A652-01EF28AF3692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 s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 s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 s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 s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 s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 s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 s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 s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 s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 s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 s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 s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 s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 s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 s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 s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 s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 s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 s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 s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 s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 s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 s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 s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 s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 s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 s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 s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 s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 s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 s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 s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 s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 s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 s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 s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 s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 s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 s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 s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 s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 s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 s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 s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 s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 s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 s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 s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 s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 s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 s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 s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 s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 s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 s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 s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 s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 s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 s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 s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 s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 s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 s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 s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 s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 s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 s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 s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 s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 s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 s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 s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 s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 s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 s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 s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 s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 s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 s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 s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 s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 s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 s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 s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 s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 s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 s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 s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 s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 s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 s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 s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 s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 s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 s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 s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 s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 s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 s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 s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 s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 s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 s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 s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 s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 s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 s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 s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 s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 s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 s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 s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 s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 s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 s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 s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 s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 s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 s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 s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 s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 s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 s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 s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 s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 s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 s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 s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 s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 s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 s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 s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 s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 s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 s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 s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 s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 s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 s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 s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 s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 s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 s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 s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 s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 s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 s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 s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 s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 s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 s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 s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 s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 s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 s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 s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 s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 s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 s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 s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 s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 s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 s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 s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 s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 s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 s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 s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 s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 s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 s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 s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 s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 s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 s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 s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 s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 s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 s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 s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 s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 s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 s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 s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 s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 s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 s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 s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 s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 s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 s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 s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 s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 s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 s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 s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 s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 s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 s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 s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 s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 s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 s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 s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 s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 s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 s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 s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 s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 s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 s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 s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 s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 s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 s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 s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 s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 s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 s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 s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 s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 s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 s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 s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 s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 s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 s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 s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 s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 s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 s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 s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 s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 s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 s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 s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 s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 s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 s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J8560" i="1"/>
  <c r="I8560" i="1"/>
  <c r="H8560" i="1"/>
  <c r="G8560" i="1"/>
  <c r="F8560" i="1"/>
  <c r="K8560" i="1" s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J8558" i="1"/>
  <c r="I8558" i="1"/>
  <c r="H8558" i="1"/>
  <c r="G8558" i="1"/>
  <c r="F8558" i="1"/>
  <c r="K8558" i="1" s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J8556" i="1"/>
  <c r="I8556" i="1"/>
  <c r="H8556" i="1"/>
  <c r="G8556" i="1"/>
  <c r="F8556" i="1"/>
  <c r="K8556" i="1" s="1"/>
  <c r="E8556" i="1"/>
  <c r="D8556" i="1"/>
  <c r="C8556" i="1"/>
  <c r="B8556" i="1"/>
  <c r="A8556" i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J8554" i="1"/>
  <c r="I8554" i="1"/>
  <c r="H8554" i="1"/>
  <c r="G8554" i="1"/>
  <c r="F8554" i="1"/>
  <c r="K8554" i="1" s="1"/>
  <c r="E8554" i="1"/>
  <c r="D8554" i="1"/>
  <c r="C8554" i="1"/>
  <c r="B8554" i="1"/>
  <c r="A8554" i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J8552" i="1"/>
  <c r="I8552" i="1"/>
  <c r="H8552" i="1"/>
  <c r="G8552" i="1"/>
  <c r="F8552" i="1"/>
  <c r="K8552" i="1" s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J8542" i="1"/>
  <c r="I8542" i="1"/>
  <c r="H8542" i="1"/>
  <c r="G8542" i="1"/>
  <c r="F8542" i="1"/>
  <c r="K8542" i="1" s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J8540" i="1"/>
  <c r="I8540" i="1"/>
  <c r="H8540" i="1"/>
  <c r="G8540" i="1"/>
  <c r="F8540" i="1"/>
  <c r="K8540" i="1" s="1"/>
  <c r="E8540" i="1"/>
  <c r="D8540" i="1"/>
  <c r="C8540" i="1"/>
  <c r="B8540" i="1"/>
  <c r="A8540" i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J8538" i="1"/>
  <c r="I8538" i="1"/>
  <c r="H8538" i="1"/>
  <c r="G8538" i="1"/>
  <c r="F8538" i="1"/>
  <c r="K8538" i="1" s="1"/>
  <c r="E8538" i="1"/>
  <c r="D8538" i="1"/>
  <c r="C8538" i="1"/>
  <c r="B8538" i="1"/>
  <c r="A8538" i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J8536" i="1"/>
  <c r="I8536" i="1"/>
  <c r="H8536" i="1"/>
  <c r="G8536" i="1"/>
  <c r="F8536" i="1"/>
  <c r="K8536" i="1" s="1"/>
  <c r="E8536" i="1"/>
  <c r="D8536" i="1"/>
  <c r="C8536" i="1"/>
  <c r="B8536" i="1"/>
  <c r="A8536" i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J8534" i="1"/>
  <c r="I8534" i="1"/>
  <c r="H8534" i="1"/>
  <c r="G8534" i="1"/>
  <c r="F8534" i="1"/>
  <c r="K8534" i="1" s="1"/>
  <c r="E8534" i="1"/>
  <c r="D8534" i="1"/>
  <c r="C8534" i="1"/>
  <c r="B8534" i="1"/>
  <c r="A8534" i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J8532" i="1"/>
  <c r="I8532" i="1"/>
  <c r="H8532" i="1"/>
  <c r="G8532" i="1"/>
  <c r="F8532" i="1"/>
  <c r="K8532" i="1" s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J8530" i="1"/>
  <c r="I8530" i="1"/>
  <c r="H8530" i="1"/>
  <c r="G8530" i="1"/>
  <c r="F8530" i="1"/>
  <c r="K8530" i="1" s="1"/>
  <c r="E8530" i="1"/>
  <c r="D8530" i="1"/>
  <c r="C8530" i="1"/>
  <c r="B8530" i="1"/>
  <c r="A8530" i="1"/>
  <c r="L8529" i="1"/>
  <c r="J8529" i="1"/>
  <c r="I8529" i="1"/>
  <c r="H8529" i="1"/>
  <c r="G8529" i="1"/>
  <c r="F8529" i="1"/>
  <c r="K8529" i="1" s="1"/>
  <c r="E8529" i="1"/>
  <c r="D8529" i="1"/>
  <c r="C8529" i="1"/>
  <c r="B8529" i="1"/>
  <c r="A8529" i="1"/>
  <c r="L8528" i="1"/>
  <c r="J8528" i="1"/>
  <c r="I8528" i="1"/>
  <c r="H8528" i="1"/>
  <c r="G8528" i="1"/>
  <c r="F8528" i="1"/>
  <c r="K8528" i="1" s="1"/>
  <c r="E8528" i="1"/>
  <c r="D8528" i="1"/>
  <c r="C8528" i="1"/>
  <c r="B8528" i="1"/>
  <c r="A8528" i="1"/>
  <c r="L8527" i="1"/>
  <c r="J8527" i="1"/>
  <c r="I8527" i="1"/>
  <c r="H8527" i="1"/>
  <c r="G8527" i="1"/>
  <c r="F8527" i="1"/>
  <c r="K8527" i="1" s="1"/>
  <c r="E8527" i="1"/>
  <c r="D8527" i="1"/>
  <c r="C8527" i="1"/>
  <c r="B8527" i="1"/>
  <c r="A8527" i="1"/>
  <c r="L8526" i="1"/>
  <c r="J8526" i="1"/>
  <c r="I8526" i="1"/>
  <c r="H8526" i="1"/>
  <c r="G8526" i="1"/>
  <c r="F8526" i="1"/>
  <c r="K8526" i="1" s="1"/>
  <c r="E8526" i="1"/>
  <c r="D8526" i="1"/>
  <c r="C8526" i="1"/>
  <c r="B8526" i="1"/>
  <c r="A8526" i="1"/>
  <c r="L8525" i="1"/>
  <c r="J8525" i="1"/>
  <c r="I8525" i="1"/>
  <c r="H8525" i="1"/>
  <c r="G8525" i="1"/>
  <c r="F8525" i="1"/>
  <c r="K8525" i="1" s="1"/>
  <c r="E8525" i="1"/>
  <c r="D8525" i="1"/>
  <c r="C8525" i="1"/>
  <c r="B8525" i="1"/>
  <c r="A8525" i="1"/>
  <c r="L8524" i="1"/>
  <c r="J8524" i="1"/>
  <c r="I8524" i="1"/>
  <c r="H8524" i="1"/>
  <c r="G8524" i="1"/>
  <c r="F8524" i="1"/>
  <c r="K8524" i="1" s="1"/>
  <c r="E8524" i="1"/>
  <c r="D8524" i="1"/>
  <c r="C8524" i="1"/>
  <c r="B8524" i="1"/>
  <c r="A8524" i="1"/>
  <c r="L8523" i="1"/>
  <c r="J8523" i="1"/>
  <c r="I8523" i="1"/>
  <c r="H8523" i="1"/>
  <c r="G8523" i="1"/>
  <c r="F8523" i="1"/>
  <c r="K8523" i="1" s="1"/>
  <c r="E8523" i="1"/>
  <c r="D8523" i="1"/>
  <c r="C8523" i="1"/>
  <c r="B8523" i="1"/>
  <c r="A8523" i="1"/>
  <c r="L8522" i="1"/>
  <c r="J8522" i="1"/>
  <c r="I8522" i="1"/>
  <c r="H8522" i="1"/>
  <c r="G8522" i="1"/>
  <c r="F8522" i="1"/>
  <c r="K8522" i="1" s="1"/>
  <c r="E8522" i="1"/>
  <c r="D8522" i="1"/>
  <c r="C8522" i="1"/>
  <c r="B8522" i="1"/>
  <c r="A8522" i="1"/>
  <c r="L8521" i="1"/>
  <c r="J8521" i="1"/>
  <c r="I8521" i="1"/>
  <c r="H8521" i="1"/>
  <c r="G8521" i="1"/>
  <c r="F8521" i="1"/>
  <c r="K8521" i="1" s="1"/>
  <c r="E8521" i="1"/>
  <c r="D8521" i="1"/>
  <c r="C8521" i="1"/>
  <c r="B8521" i="1"/>
  <c r="A8521" i="1"/>
  <c r="L8520" i="1"/>
  <c r="J8520" i="1"/>
  <c r="I8520" i="1"/>
  <c r="H8520" i="1"/>
  <c r="G8520" i="1"/>
  <c r="F8520" i="1"/>
  <c r="K8520" i="1" s="1"/>
  <c r="E8520" i="1"/>
  <c r="D8520" i="1"/>
  <c r="C8520" i="1"/>
  <c r="B8520" i="1"/>
  <c r="A8520" i="1"/>
  <c r="L8519" i="1"/>
  <c r="J8519" i="1"/>
  <c r="I8519" i="1"/>
  <c r="H8519" i="1"/>
  <c r="G8519" i="1"/>
  <c r="F8519" i="1"/>
  <c r="K8519" i="1" s="1"/>
  <c r="E8519" i="1"/>
  <c r="D8519" i="1"/>
  <c r="C8519" i="1"/>
  <c r="B8519" i="1"/>
  <c r="A8519" i="1"/>
  <c r="L8518" i="1"/>
  <c r="J8518" i="1"/>
  <c r="I8518" i="1"/>
  <c r="H8518" i="1"/>
  <c r="G8518" i="1"/>
  <c r="F8518" i="1"/>
  <c r="K8518" i="1" s="1"/>
  <c r="E8518" i="1"/>
  <c r="D8518" i="1"/>
  <c r="C8518" i="1"/>
  <c r="B8518" i="1"/>
  <c r="A8518" i="1"/>
  <c r="L8517" i="1"/>
  <c r="J8517" i="1"/>
  <c r="I8517" i="1"/>
  <c r="H8517" i="1"/>
  <c r="G8517" i="1"/>
  <c r="F8517" i="1"/>
  <c r="K8517" i="1" s="1"/>
  <c r="E8517" i="1"/>
  <c r="D8517" i="1"/>
  <c r="C8517" i="1"/>
  <c r="B8517" i="1"/>
  <c r="A8517" i="1"/>
  <c r="L8516" i="1"/>
  <c r="J8516" i="1"/>
  <c r="I8516" i="1"/>
  <c r="H8516" i="1"/>
  <c r="G8516" i="1"/>
  <c r="F8516" i="1"/>
  <c r="K8516" i="1" s="1"/>
  <c r="E8516" i="1"/>
  <c r="D8516" i="1"/>
  <c r="C8516" i="1"/>
  <c r="B8516" i="1"/>
  <c r="A8516" i="1"/>
  <c r="L8515" i="1"/>
  <c r="J8515" i="1"/>
  <c r="I8515" i="1"/>
  <c r="H8515" i="1"/>
  <c r="G8515" i="1"/>
  <c r="F8515" i="1"/>
  <c r="K8515" i="1" s="1"/>
  <c r="E8515" i="1"/>
  <c r="D8515" i="1"/>
  <c r="C8515" i="1"/>
  <c r="B8515" i="1"/>
  <c r="A8515" i="1"/>
  <c r="L8514" i="1"/>
  <c r="J8514" i="1"/>
  <c r="I8514" i="1"/>
  <c r="H8514" i="1"/>
  <c r="G8514" i="1"/>
  <c r="F8514" i="1"/>
  <c r="K8514" i="1" s="1"/>
  <c r="E8514" i="1"/>
  <c r="D8514" i="1"/>
  <c r="C8514" i="1"/>
  <c r="B8514" i="1"/>
  <c r="A8514" i="1"/>
  <c r="L8513" i="1"/>
  <c r="J8513" i="1"/>
  <c r="I8513" i="1"/>
  <c r="H8513" i="1"/>
  <c r="G8513" i="1"/>
  <c r="F8513" i="1"/>
  <c r="K8513" i="1" s="1"/>
  <c r="E8513" i="1"/>
  <c r="D8513" i="1"/>
  <c r="C8513" i="1"/>
  <c r="B8513" i="1"/>
  <c r="A8513" i="1"/>
  <c r="L8512" i="1"/>
  <c r="J8512" i="1"/>
  <c r="I8512" i="1"/>
  <c r="H8512" i="1"/>
  <c r="G8512" i="1"/>
  <c r="F8512" i="1"/>
  <c r="K8512" i="1" s="1"/>
  <c r="E8512" i="1"/>
  <c r="D8512" i="1"/>
  <c r="C8512" i="1"/>
  <c r="B8512" i="1"/>
  <c r="A8512" i="1"/>
  <c r="L8511" i="1"/>
  <c r="J8511" i="1"/>
  <c r="I8511" i="1"/>
  <c r="H8511" i="1"/>
  <c r="G8511" i="1"/>
  <c r="F8511" i="1"/>
  <c r="K8511" i="1" s="1"/>
  <c r="E8511" i="1"/>
  <c r="D8511" i="1"/>
  <c r="C8511" i="1"/>
  <c r="B8511" i="1"/>
  <c r="A8511" i="1"/>
  <c r="L8510" i="1"/>
  <c r="J8510" i="1"/>
  <c r="I8510" i="1"/>
  <c r="H8510" i="1"/>
  <c r="G8510" i="1"/>
  <c r="F8510" i="1"/>
  <c r="K8510" i="1" s="1"/>
  <c r="E8510" i="1"/>
  <c r="D8510" i="1"/>
  <c r="C8510" i="1"/>
  <c r="B8510" i="1"/>
  <c r="A8510" i="1"/>
  <c r="L8509" i="1"/>
  <c r="J8509" i="1"/>
  <c r="I8509" i="1"/>
  <c r="H8509" i="1"/>
  <c r="G8509" i="1"/>
  <c r="F8509" i="1"/>
  <c r="K8509" i="1" s="1"/>
  <c r="E8509" i="1"/>
  <c r="D8509" i="1"/>
  <c r="C8509" i="1"/>
  <c r="B8509" i="1"/>
  <c r="A8509" i="1"/>
  <c r="L8508" i="1"/>
  <c r="J8508" i="1"/>
  <c r="I8508" i="1"/>
  <c r="H8508" i="1"/>
  <c r="G8508" i="1"/>
  <c r="F8508" i="1"/>
  <c r="K8508" i="1" s="1"/>
  <c r="E8508" i="1"/>
  <c r="D8508" i="1"/>
  <c r="C8508" i="1"/>
  <c r="B8508" i="1"/>
  <c r="A8508" i="1"/>
  <c r="L8507" i="1"/>
  <c r="J8507" i="1"/>
  <c r="I8507" i="1"/>
  <c r="H8507" i="1"/>
  <c r="G8507" i="1"/>
  <c r="F8507" i="1"/>
  <c r="K8507" i="1" s="1"/>
  <c r="E8507" i="1"/>
  <c r="D8507" i="1"/>
  <c r="C8507" i="1"/>
  <c r="B8507" i="1"/>
  <c r="A8507" i="1"/>
  <c r="L8506" i="1"/>
  <c r="J8506" i="1"/>
  <c r="I8506" i="1"/>
  <c r="H8506" i="1"/>
  <c r="G8506" i="1"/>
  <c r="F8506" i="1"/>
  <c r="K8506" i="1" s="1"/>
  <c r="E8506" i="1"/>
  <c r="D8506" i="1"/>
  <c r="C8506" i="1"/>
  <c r="B8506" i="1"/>
  <c r="A8506" i="1"/>
  <c r="L8505" i="1"/>
  <c r="J8505" i="1"/>
  <c r="I8505" i="1"/>
  <c r="H8505" i="1"/>
  <c r="G8505" i="1"/>
  <c r="F8505" i="1"/>
  <c r="K8505" i="1" s="1"/>
  <c r="E8505" i="1"/>
  <c r="D8505" i="1"/>
  <c r="C8505" i="1"/>
  <c r="B8505" i="1"/>
  <c r="A8505" i="1"/>
  <c r="L8504" i="1"/>
  <c r="J8504" i="1"/>
  <c r="I8504" i="1"/>
  <c r="H8504" i="1"/>
  <c r="G8504" i="1"/>
  <c r="F8504" i="1"/>
  <c r="K8504" i="1" s="1"/>
  <c r="E8504" i="1"/>
  <c r="D8504" i="1"/>
  <c r="C8504" i="1"/>
  <c r="B8504" i="1"/>
  <c r="A8504" i="1"/>
  <c r="L8503" i="1"/>
  <c r="J8503" i="1"/>
  <c r="I8503" i="1"/>
  <c r="H8503" i="1"/>
  <c r="G8503" i="1"/>
  <c r="F8503" i="1"/>
  <c r="K8503" i="1" s="1"/>
  <c r="E8503" i="1"/>
  <c r="D8503" i="1"/>
  <c r="C8503" i="1"/>
  <c r="B8503" i="1"/>
  <c r="A8503" i="1"/>
  <c r="L8502" i="1"/>
  <c r="J8502" i="1"/>
  <c r="I8502" i="1"/>
  <c r="H8502" i="1"/>
  <c r="G8502" i="1"/>
  <c r="F8502" i="1"/>
  <c r="K8502" i="1" s="1"/>
  <c r="E8502" i="1"/>
  <c r="D8502" i="1"/>
  <c r="C8502" i="1"/>
  <c r="B8502" i="1"/>
  <c r="A8502" i="1"/>
  <c r="L8501" i="1"/>
  <c r="J8501" i="1"/>
  <c r="I8501" i="1"/>
  <c r="H8501" i="1"/>
  <c r="G8501" i="1"/>
  <c r="F8501" i="1"/>
  <c r="K8501" i="1" s="1"/>
  <c r="E8501" i="1"/>
  <c r="D8501" i="1"/>
  <c r="C8501" i="1"/>
  <c r="B8501" i="1"/>
  <c r="A8501" i="1"/>
  <c r="L8500" i="1"/>
  <c r="J8500" i="1"/>
  <c r="I8500" i="1"/>
  <c r="H8500" i="1"/>
  <c r="G8500" i="1"/>
  <c r="F8500" i="1"/>
  <c r="K8500" i="1" s="1"/>
  <c r="E8500" i="1"/>
  <c r="D8500" i="1"/>
  <c r="C8500" i="1"/>
  <c r="B8500" i="1"/>
  <c r="A8500" i="1"/>
  <c r="L8499" i="1"/>
  <c r="J8499" i="1"/>
  <c r="I8499" i="1"/>
  <c r="H8499" i="1"/>
  <c r="G8499" i="1"/>
  <c r="F8499" i="1"/>
  <c r="K8499" i="1" s="1"/>
  <c r="E8499" i="1"/>
  <c r="D8499" i="1"/>
  <c r="C8499" i="1"/>
  <c r="B8499" i="1"/>
  <c r="A8499" i="1"/>
  <c r="L8498" i="1"/>
  <c r="J8498" i="1"/>
  <c r="I8498" i="1"/>
  <c r="H8498" i="1"/>
  <c r="G8498" i="1"/>
  <c r="F8498" i="1"/>
  <c r="K8498" i="1" s="1"/>
  <c r="E8498" i="1"/>
  <c r="D8498" i="1"/>
  <c r="C8498" i="1"/>
  <c r="B8498" i="1"/>
  <c r="A8498" i="1"/>
  <c r="L8497" i="1"/>
  <c r="J8497" i="1"/>
  <c r="I8497" i="1"/>
  <c r="H8497" i="1"/>
  <c r="G8497" i="1"/>
  <c r="F8497" i="1"/>
  <c r="K8497" i="1" s="1"/>
  <c r="E8497" i="1"/>
  <c r="D8497" i="1"/>
  <c r="C8497" i="1"/>
  <c r="B8497" i="1"/>
  <c r="A8497" i="1"/>
  <c r="L8496" i="1"/>
  <c r="J8496" i="1"/>
  <c r="I8496" i="1"/>
  <c r="H8496" i="1"/>
  <c r="G8496" i="1"/>
  <c r="F8496" i="1"/>
  <c r="K8496" i="1" s="1"/>
  <c r="E8496" i="1"/>
  <c r="D8496" i="1"/>
  <c r="C8496" i="1"/>
  <c r="B8496" i="1"/>
  <c r="A8496" i="1"/>
  <c r="L8495" i="1"/>
  <c r="J8495" i="1"/>
  <c r="I8495" i="1"/>
  <c r="H8495" i="1"/>
  <c r="G8495" i="1"/>
  <c r="F8495" i="1"/>
  <c r="K8495" i="1" s="1"/>
  <c r="E8495" i="1"/>
  <c r="D8495" i="1"/>
  <c r="C8495" i="1"/>
  <c r="B8495" i="1"/>
  <c r="A8495" i="1"/>
  <c r="L8494" i="1"/>
  <c r="J8494" i="1"/>
  <c r="I8494" i="1"/>
  <c r="H8494" i="1"/>
  <c r="G8494" i="1"/>
  <c r="F8494" i="1"/>
  <c r="K8494" i="1" s="1"/>
  <c r="E8494" i="1"/>
  <c r="D8494" i="1"/>
  <c r="C8494" i="1"/>
  <c r="B8494" i="1"/>
  <c r="A8494" i="1"/>
  <c r="L8493" i="1"/>
  <c r="J8493" i="1"/>
  <c r="I8493" i="1"/>
  <c r="H8493" i="1"/>
  <c r="G8493" i="1"/>
  <c r="F8493" i="1"/>
  <c r="K8493" i="1" s="1"/>
  <c r="E8493" i="1"/>
  <c r="D8493" i="1"/>
  <c r="C8493" i="1"/>
  <c r="B8493" i="1"/>
  <c r="A8493" i="1"/>
  <c r="L8492" i="1"/>
  <c r="J8492" i="1"/>
  <c r="I8492" i="1"/>
  <c r="H8492" i="1"/>
  <c r="G8492" i="1"/>
  <c r="F8492" i="1"/>
  <c r="K8492" i="1" s="1"/>
  <c r="E8492" i="1"/>
  <c r="D8492" i="1"/>
  <c r="C8492" i="1"/>
  <c r="B8492" i="1"/>
  <c r="A8492" i="1"/>
  <c r="L8491" i="1"/>
  <c r="J8491" i="1"/>
  <c r="I8491" i="1"/>
  <c r="H8491" i="1"/>
  <c r="G8491" i="1"/>
  <c r="F8491" i="1"/>
  <c r="K8491" i="1" s="1"/>
  <c r="E8491" i="1"/>
  <c r="D8491" i="1"/>
  <c r="C8491" i="1"/>
  <c r="B8491" i="1"/>
  <c r="A8491" i="1"/>
  <c r="L8490" i="1"/>
  <c r="J8490" i="1"/>
  <c r="I8490" i="1"/>
  <c r="H8490" i="1"/>
  <c r="G8490" i="1"/>
  <c r="F8490" i="1"/>
  <c r="K8490" i="1" s="1"/>
  <c r="E8490" i="1"/>
  <c r="D8490" i="1"/>
  <c r="C8490" i="1"/>
  <c r="B8490" i="1"/>
  <c r="A8490" i="1"/>
  <c r="L8489" i="1"/>
  <c r="J8489" i="1"/>
  <c r="I8489" i="1"/>
  <c r="H8489" i="1"/>
  <c r="G8489" i="1"/>
  <c r="F8489" i="1"/>
  <c r="K8489" i="1" s="1"/>
  <c r="E8489" i="1"/>
  <c r="D8489" i="1"/>
  <c r="C8489" i="1"/>
  <c r="B8489" i="1"/>
  <c r="A8489" i="1"/>
  <c r="L8488" i="1"/>
  <c r="J8488" i="1"/>
  <c r="I8488" i="1"/>
  <c r="H8488" i="1"/>
  <c r="G8488" i="1"/>
  <c r="F8488" i="1"/>
  <c r="K8488" i="1" s="1"/>
  <c r="E8488" i="1"/>
  <c r="D8488" i="1"/>
  <c r="C8488" i="1"/>
  <c r="B8488" i="1"/>
  <c r="A8488" i="1"/>
  <c r="L8487" i="1"/>
  <c r="J8487" i="1"/>
  <c r="I8487" i="1"/>
  <c r="H8487" i="1"/>
  <c r="G8487" i="1"/>
  <c r="F8487" i="1"/>
  <c r="K8487" i="1" s="1"/>
  <c r="E8487" i="1"/>
  <c r="D8487" i="1"/>
  <c r="C8487" i="1"/>
  <c r="B8487" i="1"/>
  <c r="A8487" i="1"/>
  <c r="L8486" i="1"/>
  <c r="J8486" i="1"/>
  <c r="I8486" i="1"/>
  <c r="H8486" i="1"/>
  <c r="G8486" i="1"/>
  <c r="F8486" i="1"/>
  <c r="K8486" i="1" s="1"/>
  <c r="E8486" i="1"/>
  <c r="D8486" i="1"/>
  <c r="C8486" i="1"/>
  <c r="B8486" i="1"/>
  <c r="A8486" i="1"/>
  <c r="L8485" i="1"/>
  <c r="J8485" i="1"/>
  <c r="I8485" i="1"/>
  <c r="H8485" i="1"/>
  <c r="G8485" i="1"/>
  <c r="F8485" i="1"/>
  <c r="K8485" i="1" s="1"/>
  <c r="E8485" i="1"/>
  <c r="D8485" i="1"/>
  <c r="C8485" i="1"/>
  <c r="B8485" i="1"/>
  <c r="A8485" i="1"/>
  <c r="L8484" i="1"/>
  <c r="J8484" i="1"/>
  <c r="I8484" i="1"/>
  <c r="H8484" i="1"/>
  <c r="G8484" i="1"/>
  <c r="F8484" i="1"/>
  <c r="K8484" i="1" s="1"/>
  <c r="E8484" i="1"/>
  <c r="D8484" i="1"/>
  <c r="C8484" i="1"/>
  <c r="B8484" i="1"/>
  <c r="A8484" i="1"/>
  <c r="L8483" i="1"/>
  <c r="J8483" i="1"/>
  <c r="I8483" i="1"/>
  <c r="H8483" i="1"/>
  <c r="G8483" i="1"/>
  <c r="F8483" i="1"/>
  <c r="K8483" i="1" s="1"/>
  <c r="E8483" i="1"/>
  <c r="D8483" i="1"/>
  <c r="C8483" i="1"/>
  <c r="B8483" i="1"/>
  <c r="A8483" i="1"/>
  <c r="L8482" i="1"/>
  <c r="J8482" i="1"/>
  <c r="I8482" i="1"/>
  <c r="H8482" i="1"/>
  <c r="G8482" i="1"/>
  <c r="F8482" i="1"/>
  <c r="K8482" i="1" s="1"/>
  <c r="E8482" i="1"/>
  <c r="D8482" i="1"/>
  <c r="C8482" i="1"/>
  <c r="B8482" i="1"/>
  <c r="A8482" i="1"/>
  <c r="L8481" i="1"/>
  <c r="J8481" i="1"/>
  <c r="I8481" i="1"/>
  <c r="H8481" i="1"/>
  <c r="G8481" i="1"/>
  <c r="F8481" i="1"/>
  <c r="K8481" i="1" s="1"/>
  <c r="E8481" i="1"/>
  <c r="D8481" i="1"/>
  <c r="C8481" i="1"/>
  <c r="B8481" i="1"/>
  <c r="A8481" i="1"/>
  <c r="L8480" i="1"/>
  <c r="J8480" i="1"/>
  <c r="I8480" i="1"/>
  <c r="H8480" i="1"/>
  <c r="G8480" i="1"/>
  <c r="F8480" i="1"/>
  <c r="K8480" i="1" s="1"/>
  <c r="E8480" i="1"/>
  <c r="D8480" i="1"/>
  <c r="C8480" i="1"/>
  <c r="B8480" i="1"/>
  <c r="A8480" i="1"/>
  <c r="L8479" i="1"/>
  <c r="J8479" i="1"/>
  <c r="I8479" i="1"/>
  <c r="H8479" i="1"/>
  <c r="G8479" i="1"/>
  <c r="F8479" i="1"/>
  <c r="K8479" i="1" s="1"/>
  <c r="E8479" i="1"/>
  <c r="D8479" i="1"/>
  <c r="C8479" i="1"/>
  <c r="B8479" i="1"/>
  <c r="A8479" i="1"/>
  <c r="L8478" i="1"/>
  <c r="J8478" i="1"/>
  <c r="I8478" i="1"/>
  <c r="H8478" i="1"/>
  <c r="G8478" i="1"/>
  <c r="F8478" i="1"/>
  <c r="K8478" i="1" s="1"/>
  <c r="E8478" i="1"/>
  <c r="D8478" i="1"/>
  <c r="C8478" i="1"/>
  <c r="B8478" i="1"/>
  <c r="A8478" i="1"/>
  <c r="L8477" i="1"/>
  <c r="J8477" i="1"/>
  <c r="I8477" i="1"/>
  <c r="H8477" i="1"/>
  <c r="G8477" i="1"/>
  <c r="F8477" i="1"/>
  <c r="K8477" i="1" s="1"/>
  <c r="E8477" i="1"/>
  <c r="D8477" i="1"/>
  <c r="C8477" i="1"/>
  <c r="B8477" i="1"/>
  <c r="A8477" i="1"/>
  <c r="L8476" i="1"/>
  <c r="J8476" i="1"/>
  <c r="I8476" i="1"/>
  <c r="H8476" i="1"/>
  <c r="G8476" i="1"/>
  <c r="F8476" i="1"/>
  <c r="K8476" i="1" s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<sst xmlns="http://schemas.openxmlformats.org/spreadsheetml/2006/main" count="12" uniqueCount="12">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</sst>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8%20-%20Agosto/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CABO DE SANTO AGOSTINHO - CG nº 012/2022</v>
          </cell>
          <cell r="E11" t="str">
            <v>1.99 - Outras Despesas com Pessoal</v>
          </cell>
          <cell r="F11">
            <v>9759606000260</v>
          </cell>
          <cell r="G11" t="str">
            <v>SIND DAS EMP DE TRANSP DE PASSAG DO EST DE PERNAMBUCO</v>
          </cell>
          <cell r="H11" t="str">
            <v>B</v>
          </cell>
          <cell r="I11" t="str">
            <v>N</v>
          </cell>
          <cell r="J11" t="str">
            <v>89222</v>
          </cell>
          <cell r="K11">
            <v>46226</v>
          </cell>
          <cell r="M11" t="str">
            <v>26 -  Pernambuco</v>
          </cell>
          <cell r="N11">
            <v>1938.02</v>
          </cell>
        </row>
        <row r="12">
          <cell r="C12" t="str">
            <v>UPA CABO DE SANTO AGOSTINHO - CG nº 012/2022</v>
          </cell>
          <cell r="E12" t="str">
            <v>1.99 - Outras Despesas com Pessoal</v>
          </cell>
          <cell r="F12">
            <v>9759606000260</v>
          </cell>
          <cell r="G12" t="str">
            <v>SIND DAS EMP DE TRANSP DE PASSAG DO EST DE PERNAMBUCO</v>
          </cell>
          <cell r="H12" t="str">
            <v>B</v>
          </cell>
          <cell r="I12" t="str">
            <v>N</v>
          </cell>
          <cell r="J12" t="str">
            <v>26947765</v>
          </cell>
          <cell r="K12">
            <v>46227</v>
          </cell>
          <cell r="M12" t="str">
            <v>26 -  Pernambuco</v>
          </cell>
          <cell r="N12">
            <v>7278.37</v>
          </cell>
        </row>
        <row r="13">
          <cell r="C13" t="str">
            <v>UPA CABO DE SANTO AGOSTINHO - CG nº 012/2022</v>
          </cell>
          <cell r="E13" t="str">
            <v>1.99 - Outras Despesas com Pessoal</v>
          </cell>
          <cell r="F13">
            <v>24441891000180</v>
          </cell>
          <cell r="G13" t="str">
            <v>RODOVIARIA BORBOREMA LTDA</v>
          </cell>
          <cell r="H13" t="str">
            <v>B</v>
          </cell>
          <cell r="I13" t="str">
            <v>N</v>
          </cell>
          <cell r="J13" t="str">
            <v>51864</v>
          </cell>
          <cell r="K13">
            <v>46226</v>
          </cell>
          <cell r="M13" t="str">
            <v>26 -  Pernambuco</v>
          </cell>
          <cell r="N13">
            <v>520</v>
          </cell>
        </row>
        <row r="14">
          <cell r="C14" t="str">
            <v>UPA CABO DE SANTO AGOSTINHO - CG nº 012/2022</v>
          </cell>
          <cell r="E14" t="str">
            <v>1.99 - Outras Despesas com Pessoal</v>
          </cell>
          <cell r="F14">
            <v>9759606000260</v>
          </cell>
          <cell r="G14" t="str">
            <v>SIND DAS EMP DE TRANSP DE PASSAG DO EST DE PERNAMBUCO</v>
          </cell>
          <cell r="H14" t="str">
            <v>B</v>
          </cell>
          <cell r="I14" t="str">
            <v>N</v>
          </cell>
          <cell r="J14" t="str">
            <v>27290595</v>
          </cell>
          <cell r="K14">
            <v>46244</v>
          </cell>
          <cell r="M14" t="str">
            <v>26 -  Pernambuco</v>
          </cell>
          <cell r="N14">
            <v>149.80000000000001</v>
          </cell>
        </row>
        <row r="15">
          <cell r="C15" t="str">
            <v>UPA CABO DE SANTO AGOSTINHO - CG nº 012/2022</v>
          </cell>
          <cell r="E15" t="str">
            <v>1.99 - Outras Despesas com Pessoal</v>
          </cell>
          <cell r="F15">
            <v>17197385000121</v>
          </cell>
          <cell r="G15" t="str">
            <v xml:space="preserve">ZURICH MINAS BRASIL SEGUROS S A </v>
          </cell>
          <cell r="H15" t="str">
            <v>B</v>
          </cell>
          <cell r="I15" t="str">
            <v>N</v>
          </cell>
          <cell r="J15" t="str">
            <v>03328059034</v>
          </cell>
          <cell r="K15">
            <v>46282</v>
          </cell>
          <cell r="M15" t="str">
            <v>31 -  Minas Gerais</v>
          </cell>
          <cell r="N15">
            <v>369.45</v>
          </cell>
        </row>
        <row r="16">
          <cell r="C16" t="str">
            <v>UPA CABO DE SANTO AGOSTINHO - CG nº 012/2022</v>
          </cell>
          <cell r="E16" t="str">
            <v>1.99 - Outras Despesas com Pessoal</v>
          </cell>
          <cell r="F16">
            <v>46731059000150</v>
          </cell>
          <cell r="G16" t="str">
            <v>AGIBEN BENEFICIOS LTDA</v>
          </cell>
          <cell r="H16" t="str">
            <v>B</v>
          </cell>
          <cell r="I16" t="str">
            <v>N</v>
          </cell>
          <cell r="J16" t="str">
            <v>0013593</v>
          </cell>
          <cell r="K16">
            <v>46282</v>
          </cell>
          <cell r="N16">
            <v>1913.6</v>
          </cell>
        </row>
        <row r="17">
          <cell r="C17" t="str">
            <v>UPA CABO DE SANTO AGOSTINHO - CG nº 012/2022</v>
          </cell>
          <cell r="E17" t="str">
            <v>1.99 - Outras Despesas com Pessoal</v>
          </cell>
          <cell r="F17">
            <v>28296399000119</v>
          </cell>
          <cell r="G17" t="str">
            <v xml:space="preserve">AVANNTE COMERCIO E SERVICOS LTDA </v>
          </cell>
          <cell r="H17" t="str">
            <v>B</v>
          </cell>
          <cell r="I17" t="str">
            <v>S</v>
          </cell>
          <cell r="J17" t="str">
            <v>2119</v>
          </cell>
          <cell r="K17">
            <v>46261</v>
          </cell>
          <cell r="L17" t="str">
            <v>26260828296399000119550010000021191000413860</v>
          </cell>
          <cell r="M17" t="str">
            <v>26 -  Pernambuco</v>
          </cell>
          <cell r="N17">
            <v>47849.599999999999</v>
          </cell>
        </row>
        <row r="18">
          <cell r="C18" t="str">
            <v>UPA CABO DE SANTO AGOSTINHO - CG nº 012/2022</v>
          </cell>
          <cell r="E18" t="str">
            <v>3.12 - Material Hospitalar</v>
          </cell>
          <cell r="F18">
            <v>331788009094</v>
          </cell>
          <cell r="G18" t="str">
            <v xml:space="preserve">AIR LIQUIDE BRASIL LTDA </v>
          </cell>
          <cell r="H18" t="str">
            <v>B</v>
          </cell>
          <cell r="I18" t="str">
            <v>S</v>
          </cell>
          <cell r="J18" t="str">
            <v>7578</v>
          </cell>
          <cell r="K18">
            <v>46239</v>
          </cell>
          <cell r="L18" t="str">
            <v>26260800331788009094553000000075781215880390</v>
          </cell>
          <cell r="M18" t="str">
            <v>26 -  Pernambuco</v>
          </cell>
          <cell r="N18">
            <v>890</v>
          </cell>
        </row>
        <row r="19">
          <cell r="C19" t="str">
            <v>UPA CABO DE SANTO AGOSTINHO - CG nº 012/2022</v>
          </cell>
          <cell r="E19" t="str">
            <v>3.12 - Material Hospitalar</v>
          </cell>
          <cell r="F19">
            <v>61418042000131</v>
          </cell>
          <cell r="G19" t="str">
            <v>CIRURGICA FERNANDES C MAT CIR HO SO LTDA</v>
          </cell>
          <cell r="H19" t="str">
            <v>B</v>
          </cell>
          <cell r="I19" t="str">
            <v>S</v>
          </cell>
          <cell r="J19" t="str">
            <v>2032222</v>
          </cell>
          <cell r="K19">
            <v>46245</v>
          </cell>
          <cell r="L19" t="str">
            <v>35260861418042000131550040020322221703691432</v>
          </cell>
          <cell r="M19" t="str">
            <v>35 -  São Paulo</v>
          </cell>
          <cell r="N19">
            <v>3847.9</v>
          </cell>
        </row>
        <row r="20">
          <cell r="C20" t="str">
            <v>UPA CABO DE SANTO AGOSTINHO - CG nº 012/2022</v>
          </cell>
          <cell r="E20" t="str">
            <v>3.12 - Material Hospitalar</v>
          </cell>
          <cell r="F20">
            <v>67729178000653</v>
          </cell>
          <cell r="G20" t="str">
            <v>COMERCIAL CIRURGICA RIOCLARENSE LTDA</v>
          </cell>
          <cell r="H20" t="str">
            <v>B</v>
          </cell>
          <cell r="I20" t="str">
            <v>S</v>
          </cell>
          <cell r="J20" t="str">
            <v>142643</v>
          </cell>
          <cell r="K20">
            <v>46241</v>
          </cell>
          <cell r="L20" t="str">
            <v>26260867729178000653550010001426431890410007</v>
          </cell>
          <cell r="M20" t="str">
            <v>26 -  Pernambuco</v>
          </cell>
          <cell r="N20">
            <v>1818.94</v>
          </cell>
        </row>
        <row r="21">
          <cell r="C21" t="str">
            <v>UPA CABO DE SANTO AGOSTINHO - CG nº 012/2022</v>
          </cell>
          <cell r="E21" t="str">
            <v>3.12 - Material Hospitalar</v>
          </cell>
          <cell r="F21">
            <v>4614288000145</v>
          </cell>
          <cell r="G21" t="str">
            <v>DISK LIFE COMERCIO DE PRODUTOS CIRURGICOS LTDA</v>
          </cell>
          <cell r="H21" t="str">
            <v>B</v>
          </cell>
          <cell r="I21" t="str">
            <v>S</v>
          </cell>
          <cell r="J21" t="str">
            <v>12346</v>
          </cell>
          <cell r="K21">
            <v>46241</v>
          </cell>
          <cell r="L21" t="str">
            <v>26260804614288000145550010000123461451200862</v>
          </cell>
          <cell r="M21" t="str">
            <v>26 -  Pernambuco</v>
          </cell>
          <cell r="N21">
            <v>881.76</v>
          </cell>
        </row>
        <row r="22">
          <cell r="C22" t="str">
            <v>UPA CABO DE SANTO AGOSTINHO - CG nº 012/2022</v>
          </cell>
          <cell r="E22" t="str">
            <v>3.12 - Material Hospitalar</v>
          </cell>
          <cell r="F22">
            <v>4614288000145</v>
          </cell>
          <cell r="G22" t="str">
            <v>DISK LIFE COMERCIO DE PRODUTOS CIRURGICOS LTDA</v>
          </cell>
          <cell r="H22" t="str">
            <v>B</v>
          </cell>
          <cell r="I22" t="str">
            <v>S</v>
          </cell>
          <cell r="J22" t="str">
            <v>12390</v>
          </cell>
          <cell r="K22">
            <v>46248</v>
          </cell>
          <cell r="L22" t="str">
            <v>26260804614288000145550010000123901471355843</v>
          </cell>
          <cell r="M22" t="str">
            <v>26 -  Pernambuco</v>
          </cell>
          <cell r="N22">
            <v>500</v>
          </cell>
        </row>
        <row r="23">
          <cell r="C23" t="str">
            <v>UPA CABO DE SANTO AGOSTINHO - CG nº 012/2022</v>
          </cell>
          <cell r="E23" t="str">
            <v>3.12 - Material Hospitalar</v>
          </cell>
          <cell r="F23">
            <v>11449180000100</v>
          </cell>
          <cell r="G23" t="str">
            <v>DPROSMED DISTRIBUIDORA DE PRODUTOS MEDICO HOSPITALARES LTDA</v>
          </cell>
          <cell r="H23" t="str">
            <v>B</v>
          </cell>
          <cell r="I23" t="str">
            <v>S</v>
          </cell>
          <cell r="J23" t="str">
            <v>99690</v>
          </cell>
          <cell r="K23">
            <v>46244</v>
          </cell>
          <cell r="L23" t="str">
            <v>26260811449180000100550010000996901000877001</v>
          </cell>
          <cell r="M23" t="str">
            <v>26 -  Pernambuco</v>
          </cell>
          <cell r="N23">
            <v>460</v>
          </cell>
        </row>
        <row r="24">
          <cell r="C24" t="str">
            <v>UPA CABO DE SANTO AGOSTINHO - CG nº 012/2022</v>
          </cell>
          <cell r="E24" t="str">
            <v>3.12 - Material Hospitalar</v>
          </cell>
          <cell r="F24">
            <v>11449180000290</v>
          </cell>
          <cell r="G24" t="str">
            <v>DPROSMED DISTRIBUIDORA DE PRODUTOS MEDICO HOSPITALARES LTDA</v>
          </cell>
          <cell r="H24" t="str">
            <v>B</v>
          </cell>
          <cell r="I24" t="str">
            <v>S</v>
          </cell>
          <cell r="J24" t="str">
            <v>36542</v>
          </cell>
          <cell r="K24">
            <v>46247</v>
          </cell>
          <cell r="L24" t="str">
            <v>26260811449180000290550010000365421000880447</v>
          </cell>
          <cell r="M24" t="str">
            <v>26 -  Pernambuco</v>
          </cell>
          <cell r="N24">
            <v>295.22000000000003</v>
          </cell>
        </row>
        <row r="25">
          <cell r="C25" t="str">
            <v>UPA CABO DE SANTO AGOSTINHO - CG nº 012/2022</v>
          </cell>
          <cell r="E25" t="str">
            <v>3.12 - Material Hospitalar</v>
          </cell>
          <cell r="F25">
            <v>11449180000290</v>
          </cell>
          <cell r="G25" t="str">
            <v>DPROSMED DISTRIBUIDORA DE PRODUTOS MEDICO HOSPITALARES LTDA</v>
          </cell>
          <cell r="H25" t="str">
            <v>B</v>
          </cell>
          <cell r="I25" t="str">
            <v>S</v>
          </cell>
          <cell r="J25" t="str">
            <v>36799</v>
          </cell>
          <cell r="K25">
            <v>46255</v>
          </cell>
          <cell r="L25" t="str">
            <v>26260811449180000290550010000367991000887496</v>
          </cell>
          <cell r="M25" t="str">
            <v>26 -  Pernambuco</v>
          </cell>
          <cell r="N25">
            <v>437.5</v>
          </cell>
        </row>
        <row r="26">
          <cell r="C26" t="str">
            <v>UPA CABO DE SANTO AGOSTINHO - CG nº 012/2022</v>
          </cell>
          <cell r="E26" t="str">
            <v>3.12 - Material Hospitalar</v>
          </cell>
          <cell r="F26">
            <v>8778201000126</v>
          </cell>
          <cell r="G26" t="str">
            <v>DROGAFONTE LTDA</v>
          </cell>
          <cell r="H26" t="str">
            <v>B</v>
          </cell>
          <cell r="I26" t="str">
            <v>S</v>
          </cell>
          <cell r="J26" t="str">
            <v>547547</v>
          </cell>
          <cell r="K26">
            <v>46241</v>
          </cell>
          <cell r="L26" t="str">
            <v>26260808778201000126550010005475471125536509</v>
          </cell>
          <cell r="M26" t="str">
            <v>26 -  Pernambuco</v>
          </cell>
          <cell r="N26">
            <v>3976.8</v>
          </cell>
        </row>
        <row r="27">
          <cell r="C27" t="str">
            <v>UPA CABO DE SANTO AGOSTINHO - CG nº 012/2022</v>
          </cell>
          <cell r="E27" t="str">
            <v>3.12 - Material Hospitalar</v>
          </cell>
          <cell r="F27">
            <v>8778201000126</v>
          </cell>
          <cell r="G27" t="str">
            <v>DROGAFONTE LTDA</v>
          </cell>
          <cell r="H27" t="str">
            <v>B</v>
          </cell>
          <cell r="I27" t="str">
            <v>S</v>
          </cell>
          <cell r="J27" t="str">
            <v>547874</v>
          </cell>
          <cell r="K27">
            <v>46245</v>
          </cell>
          <cell r="L27" t="str">
            <v>26260808778201000126550010005478741301956815</v>
          </cell>
          <cell r="M27" t="str">
            <v>26 -  Pernambuco</v>
          </cell>
          <cell r="N27">
            <v>1034.8</v>
          </cell>
        </row>
        <row r="28">
          <cell r="C28" t="str">
            <v>UPA CABO DE SANTO AGOSTINHO - CG nº 012/2022</v>
          </cell>
          <cell r="E28" t="str">
            <v>3.12 - Material Hospitalar</v>
          </cell>
          <cell r="F28">
            <v>8778201000126</v>
          </cell>
          <cell r="G28" t="str">
            <v>DROGAFONTE LTDA</v>
          </cell>
          <cell r="H28" t="str">
            <v>B</v>
          </cell>
          <cell r="I28" t="str">
            <v>S</v>
          </cell>
          <cell r="J28" t="str">
            <v>547965</v>
          </cell>
          <cell r="K28">
            <v>46246</v>
          </cell>
          <cell r="L28" t="str">
            <v>26260808778201000126550010005479651120938498</v>
          </cell>
          <cell r="M28" t="str">
            <v>26 -  Pernambuco</v>
          </cell>
          <cell r="N28">
            <v>1414.91</v>
          </cell>
        </row>
        <row r="29">
          <cell r="C29" t="str">
            <v>UPA CABO DE SANTO AGOSTINHO - CG nº 012/2022</v>
          </cell>
          <cell r="E29" t="str">
            <v>3.12 - Material Hospitalar</v>
          </cell>
          <cell r="F29">
            <v>12882932000194</v>
          </cell>
          <cell r="G29" t="str">
            <v>EXOMED COMERCIO ATACADISTA DE MEDICAMENTOS LTDA</v>
          </cell>
          <cell r="H29" t="str">
            <v>B</v>
          </cell>
          <cell r="I29" t="str">
            <v>S</v>
          </cell>
          <cell r="J29" t="str">
            <v>202508</v>
          </cell>
          <cell r="K29">
            <v>46244</v>
          </cell>
          <cell r="L29" t="str">
            <v>26260812882932000194550010002025081824173376</v>
          </cell>
          <cell r="M29" t="str">
            <v>26 -  Pernambuco</v>
          </cell>
          <cell r="N29">
            <v>1350</v>
          </cell>
        </row>
        <row r="30">
          <cell r="C30" t="str">
            <v>UPA CABO DE SANTO AGOSTINHO - CG nº 012/2022</v>
          </cell>
          <cell r="E30" t="str">
            <v>3.12 - Material Hospitalar</v>
          </cell>
          <cell r="F30">
            <v>51680172000194</v>
          </cell>
          <cell r="G30" t="str">
            <v>GOOD MED SURGICAL LTDA</v>
          </cell>
          <cell r="H30" t="str">
            <v>B</v>
          </cell>
          <cell r="I30" t="str">
            <v>S</v>
          </cell>
          <cell r="J30" t="str">
            <v>5732</v>
          </cell>
          <cell r="K30">
            <v>46241</v>
          </cell>
          <cell r="L30" t="str">
            <v>26260851680172000194550010000057321794243511</v>
          </cell>
          <cell r="M30" t="str">
            <v>26 -  Pernambuco</v>
          </cell>
          <cell r="N30">
            <v>390</v>
          </cell>
        </row>
        <row r="31">
          <cell r="C31" t="str">
            <v>UPA CABO DE SANTO AGOSTINHO - CG nº 012/2022</v>
          </cell>
          <cell r="E31" t="str">
            <v>3.12 - Material Hospitalar</v>
          </cell>
          <cell r="F31">
            <v>37844417000140</v>
          </cell>
          <cell r="G31" t="str">
            <v>LOG DISTRIBUIDORA DE PROD HOSPITALAR E HIGIENE PESSOAL LTDA</v>
          </cell>
          <cell r="H31" t="str">
            <v>B</v>
          </cell>
          <cell r="I31" t="str">
            <v>S</v>
          </cell>
          <cell r="J31" t="str">
            <v>9279</v>
          </cell>
          <cell r="K31">
            <v>46241</v>
          </cell>
          <cell r="L31" t="str">
            <v>26260837844417000140550010000092791057582670</v>
          </cell>
          <cell r="M31" t="str">
            <v>26 -  Pernambuco</v>
          </cell>
          <cell r="N31">
            <v>771.6</v>
          </cell>
        </row>
        <row r="32">
          <cell r="C32" t="str">
            <v>UPA CABO DE SANTO AGOSTINHO - CG nº 012/2022</v>
          </cell>
          <cell r="E32" t="str">
            <v>3.12 - Material Hospitalar</v>
          </cell>
          <cell r="F32">
            <v>48832623000157</v>
          </cell>
          <cell r="G32" t="str">
            <v>MEDCORP SOCIEDADE UNIPESSOAL LTDA</v>
          </cell>
          <cell r="H32" t="str">
            <v>B</v>
          </cell>
          <cell r="I32" t="str">
            <v>S</v>
          </cell>
          <cell r="J32" t="str">
            <v>1099</v>
          </cell>
          <cell r="K32">
            <v>46241</v>
          </cell>
          <cell r="L32" t="str">
            <v>26260848832623000157550010000010991374396928</v>
          </cell>
          <cell r="M32" t="str">
            <v>26 -  Pernambuco</v>
          </cell>
          <cell r="N32">
            <v>1912.5</v>
          </cell>
        </row>
        <row r="33">
          <cell r="C33" t="str">
            <v>UPA CABO DE SANTO AGOSTINHO - CG nº 012/2022</v>
          </cell>
          <cell r="E33" t="str">
            <v>3.12 - Material Hospitalar</v>
          </cell>
          <cell r="F33">
            <v>10779833000156</v>
          </cell>
          <cell r="G33" t="str">
            <v>MEDICAL MERCANTIL DE APARELHAGEM MEDICA LTDA</v>
          </cell>
          <cell r="H33" t="str">
            <v>B</v>
          </cell>
          <cell r="I33" t="str">
            <v>S</v>
          </cell>
          <cell r="J33" t="str">
            <v>682972</v>
          </cell>
          <cell r="K33">
            <v>46234</v>
          </cell>
          <cell r="L33" t="str">
            <v>26260710779833000156550010006829721684998003</v>
          </cell>
          <cell r="M33" t="str">
            <v>26 -  Pernambuco</v>
          </cell>
          <cell r="N33">
            <v>900</v>
          </cell>
        </row>
        <row r="34">
          <cell r="C34" t="str">
            <v>UPA CABO DE SANTO AGOSTINHO - CG nº 012/2022</v>
          </cell>
          <cell r="E34" t="str">
            <v>3.12 - Material Hospitalar</v>
          </cell>
          <cell r="F34">
            <v>10779833000156</v>
          </cell>
          <cell r="G34" t="str">
            <v>MEDICAL MERCANTIL DE APARELHAGEM MEDICA LTDA</v>
          </cell>
          <cell r="H34" t="str">
            <v>B</v>
          </cell>
          <cell r="I34" t="str">
            <v>S</v>
          </cell>
          <cell r="J34" t="str">
            <v>684811</v>
          </cell>
          <cell r="K34">
            <v>46249</v>
          </cell>
          <cell r="L34" t="str">
            <v>26260810779833000156550010006848111686837009</v>
          </cell>
          <cell r="M34" t="str">
            <v>26 -  Pernambuco</v>
          </cell>
          <cell r="N34">
            <v>360</v>
          </cell>
        </row>
        <row r="35">
          <cell r="C35" t="str">
            <v>UPA CABO DE SANTO AGOSTINHO - CG nº 012/2022</v>
          </cell>
          <cell r="E35" t="str">
            <v>3.12 - Material Hospitalar</v>
          </cell>
          <cell r="F35">
            <v>9441460000120</v>
          </cell>
          <cell r="G35" t="str">
            <v>PADRAO DIST DE PRODUTOS E EQUIP HOSP PADRE CALLOU LTDA</v>
          </cell>
          <cell r="H35" t="str">
            <v>B</v>
          </cell>
          <cell r="I35" t="str">
            <v>S</v>
          </cell>
          <cell r="J35" t="str">
            <v>406552</v>
          </cell>
          <cell r="K35">
            <v>46241</v>
          </cell>
          <cell r="L35" t="str">
            <v>26260809441460000120550010004065521386423008</v>
          </cell>
          <cell r="M35" t="str">
            <v>26 -  Pernambuco</v>
          </cell>
          <cell r="N35">
            <v>242.68</v>
          </cell>
        </row>
        <row r="36">
          <cell r="C36" t="str">
            <v>UPA CABO DE SANTO AGOSTINHO - CG nº 012/2022</v>
          </cell>
          <cell r="E36" t="str">
            <v>3.12 - Material Hospitalar</v>
          </cell>
          <cell r="F36">
            <v>3817043000152</v>
          </cell>
          <cell r="G36" t="str">
            <v>PHARMAPLUS LTDA</v>
          </cell>
          <cell r="H36" t="str">
            <v>B</v>
          </cell>
          <cell r="I36" t="str">
            <v>S</v>
          </cell>
          <cell r="J36" t="str">
            <v>96899</v>
          </cell>
          <cell r="K36">
            <v>46244</v>
          </cell>
          <cell r="L36" t="str">
            <v>26260803817043000152550010000968991765623111</v>
          </cell>
          <cell r="M36" t="str">
            <v>26 -  Pernambuco</v>
          </cell>
          <cell r="N36">
            <v>2286.6799999999998</v>
          </cell>
        </row>
        <row r="37">
          <cell r="C37" t="str">
            <v>UPA CABO DE SANTO AGOSTINHO - CG nº 012/2022</v>
          </cell>
          <cell r="E37" t="str">
            <v>3.12 - Material Hospitalar</v>
          </cell>
          <cell r="F37">
            <v>39500546000147</v>
          </cell>
          <cell r="G37" t="str">
            <v>REC HOSPITALAR LTDA</v>
          </cell>
          <cell r="H37" t="str">
            <v>B</v>
          </cell>
          <cell r="I37" t="str">
            <v>S</v>
          </cell>
          <cell r="J37" t="str">
            <v>6188</v>
          </cell>
          <cell r="K37">
            <v>46245</v>
          </cell>
          <cell r="L37" t="str">
            <v>26260839500546000147550010000061881144750791</v>
          </cell>
          <cell r="M37" t="str">
            <v>26 -  Pernambuco</v>
          </cell>
          <cell r="N37">
            <v>780</v>
          </cell>
        </row>
        <row r="38">
          <cell r="C38" t="str">
            <v>UPA CABO DE SANTO AGOSTINHO - CG nº 012/2022</v>
          </cell>
          <cell r="E38" t="str">
            <v>3.12 - Material Hospitalar</v>
          </cell>
          <cell r="F38">
            <v>58426628000990</v>
          </cell>
          <cell r="G38" t="str">
            <v>SAMTRONIC INDUSTRIA E COM</v>
          </cell>
          <cell r="H38" t="str">
            <v>B</v>
          </cell>
          <cell r="I38" t="str">
            <v>S</v>
          </cell>
          <cell r="J38" t="str">
            <v>6368</v>
          </cell>
          <cell r="K38">
            <v>46239</v>
          </cell>
          <cell r="L38" t="str">
            <v>26260858426628000990550010000063681536792592</v>
          </cell>
          <cell r="M38" t="str">
            <v>26 -  Pernambuco</v>
          </cell>
          <cell r="N38">
            <v>2000</v>
          </cell>
        </row>
        <row r="39">
          <cell r="C39" t="str">
            <v>UPA CABO DE SANTO AGOSTINHO - CG nº 012/2022</v>
          </cell>
          <cell r="E39" t="str">
            <v>3.12 - Material Hospitalar</v>
          </cell>
          <cell r="F39">
            <v>58426628000990</v>
          </cell>
          <cell r="G39" t="str">
            <v>SAMTRONIC INDUSTRIA E COM</v>
          </cell>
          <cell r="H39" t="str">
            <v>B</v>
          </cell>
          <cell r="I39" t="str">
            <v>S</v>
          </cell>
          <cell r="J39" t="str">
            <v>6434</v>
          </cell>
          <cell r="K39">
            <v>46248</v>
          </cell>
          <cell r="L39" t="str">
            <v>26260858426628000990550010000064341926514934</v>
          </cell>
          <cell r="M39" t="str">
            <v>26 -  Pernambuco</v>
          </cell>
          <cell r="N39">
            <v>2000</v>
          </cell>
        </row>
        <row r="40">
          <cell r="C40" t="str">
            <v>UPA CABO DE SANTO AGOSTINHO - CG nº 012/2022</v>
          </cell>
          <cell r="E40" t="str">
            <v>3.12 - Material Hospitalar</v>
          </cell>
          <cell r="F40">
            <v>1884446000199</v>
          </cell>
          <cell r="G40" t="str">
            <v>TECNOVIDA COMERCIAL LTDA</v>
          </cell>
          <cell r="H40" t="str">
            <v>B</v>
          </cell>
          <cell r="I40" t="str">
            <v>S</v>
          </cell>
          <cell r="J40" t="str">
            <v>149379</v>
          </cell>
          <cell r="K40">
            <v>46241</v>
          </cell>
          <cell r="L40" t="str">
            <v>26260801884446000199550010001493791151405008</v>
          </cell>
          <cell r="M40" t="str">
            <v>26 -  Pernambuco</v>
          </cell>
          <cell r="N40">
            <v>1178</v>
          </cell>
        </row>
        <row r="41">
          <cell r="C41" t="str">
            <v>UPA CABO DE SANTO AGOSTINHO - CG nº 012/2022</v>
          </cell>
          <cell r="E41" t="str">
            <v>3.12 - Material Hospitalar</v>
          </cell>
          <cell r="F41">
            <v>21596736000225</v>
          </cell>
          <cell r="G41" t="str">
            <v>ULTRAMEGA DISTRIBUIDORA</v>
          </cell>
          <cell r="H41" t="str">
            <v>B</v>
          </cell>
          <cell r="I41" t="str">
            <v>S</v>
          </cell>
          <cell r="J41" t="str">
            <v>13936</v>
          </cell>
          <cell r="K41">
            <v>46241</v>
          </cell>
          <cell r="L41" t="str">
            <v>26260821596736000225550010000139361537256875</v>
          </cell>
          <cell r="M41" t="str">
            <v>26 -  Pernambuco</v>
          </cell>
          <cell r="N41">
            <v>700.92</v>
          </cell>
        </row>
        <row r="42">
          <cell r="C42" t="str">
            <v>UPA CABO DE SANTO AGOSTINHO - CG nº 012/2022</v>
          </cell>
          <cell r="E42" t="str">
            <v>3.12 - Material Hospitalar</v>
          </cell>
          <cell r="F42">
            <v>21596736000225</v>
          </cell>
          <cell r="G42" t="str">
            <v>ULTRAMEGA DISTRIBUIDORA</v>
          </cell>
          <cell r="H42" t="str">
            <v>B</v>
          </cell>
          <cell r="I42" t="str">
            <v>S</v>
          </cell>
          <cell r="J42" t="str">
            <v>14089</v>
          </cell>
          <cell r="K42">
            <v>46244</v>
          </cell>
          <cell r="L42" t="str">
            <v>26260821596736000225550010000140891444577662</v>
          </cell>
          <cell r="M42" t="str">
            <v>26 -  Pernambuco</v>
          </cell>
          <cell r="N42">
            <v>517.47</v>
          </cell>
        </row>
        <row r="43">
          <cell r="C43" t="str">
            <v>UPA CABO DE SANTO AGOSTINHO - CG nº 012/2022</v>
          </cell>
          <cell r="E43" t="str">
            <v>3.4 - Material Farmacológico</v>
          </cell>
          <cell r="F43">
            <v>8674752000140</v>
          </cell>
          <cell r="G43" t="str">
            <v>CIRURGICA MONTEBELLO LTDA</v>
          </cell>
          <cell r="H43" t="str">
            <v>B</v>
          </cell>
          <cell r="I43" t="str">
            <v>S</v>
          </cell>
          <cell r="J43" t="str">
            <v>260923</v>
          </cell>
          <cell r="K43">
            <v>46244</v>
          </cell>
          <cell r="L43" t="str">
            <v>26260808674752000140550010002609231314999433</v>
          </cell>
          <cell r="M43" t="str">
            <v>26 -  Pernambuco</v>
          </cell>
          <cell r="N43">
            <v>1169.47</v>
          </cell>
        </row>
        <row r="44">
          <cell r="C44" t="str">
            <v>UPA CABO DE SANTO AGOSTINHO - CG nº 012/2022</v>
          </cell>
          <cell r="E44" t="str">
            <v>3.4 - Material Farmacológico</v>
          </cell>
          <cell r="F44">
            <v>8778201000126</v>
          </cell>
          <cell r="G44" t="str">
            <v>DROGAFONTE LTDA</v>
          </cell>
          <cell r="H44" t="str">
            <v>B</v>
          </cell>
          <cell r="I44" t="str">
            <v>S</v>
          </cell>
          <cell r="J44" t="str">
            <v>547640</v>
          </cell>
          <cell r="K44">
            <v>46244</v>
          </cell>
          <cell r="L44" t="str">
            <v>26260808778201000126550010005476401927467007</v>
          </cell>
          <cell r="M44" t="str">
            <v>26 -  Pernambuco</v>
          </cell>
          <cell r="N44">
            <v>5558.33</v>
          </cell>
        </row>
        <row r="45">
          <cell r="C45" t="str">
            <v>UPA CABO DE SANTO AGOSTINHO - CG nº 012/2022</v>
          </cell>
          <cell r="E45" t="str">
            <v>3.4 - Material Farmacológico</v>
          </cell>
          <cell r="F45">
            <v>8778201000126</v>
          </cell>
          <cell r="G45" t="str">
            <v>DROGAFONTE LTDA</v>
          </cell>
          <cell r="H45" t="str">
            <v>B</v>
          </cell>
          <cell r="I45" t="str">
            <v>S</v>
          </cell>
          <cell r="J45" t="str">
            <v>548166</v>
          </cell>
          <cell r="K45">
            <v>46248</v>
          </cell>
          <cell r="L45" t="str">
            <v>26260808778201000126550010005481661252719023</v>
          </cell>
          <cell r="M45" t="str">
            <v>26 -  Pernambuco</v>
          </cell>
          <cell r="N45">
            <v>3316.84</v>
          </cell>
        </row>
        <row r="46">
          <cell r="C46" t="str">
            <v>UPA CABO DE SANTO AGOSTINHO - CG nº 012/2022</v>
          </cell>
          <cell r="E46" t="str">
            <v>3.4 - Material Farmacológico</v>
          </cell>
          <cell r="F46">
            <v>12882932000194</v>
          </cell>
          <cell r="G46" t="str">
            <v>EXOMED COMERCIO ATACADISTA DE MEDICAMENTOS LTDA</v>
          </cell>
          <cell r="H46" t="str">
            <v>B</v>
          </cell>
          <cell r="I46" t="str">
            <v>S</v>
          </cell>
          <cell r="J46" t="str">
            <v>202546</v>
          </cell>
          <cell r="K46">
            <v>46244</v>
          </cell>
          <cell r="L46" t="str">
            <v>26260812882932000194550010002025461496059263</v>
          </cell>
          <cell r="M46" t="str">
            <v>26 -  Pernambuco</v>
          </cell>
          <cell r="N46">
            <v>253.54</v>
          </cell>
        </row>
        <row r="47">
          <cell r="C47" t="str">
            <v>UPA CABO DE SANTO AGOSTINHO - CG nº 012/2022</v>
          </cell>
          <cell r="E47" t="str">
            <v>3.4 - Material Farmacológico</v>
          </cell>
          <cell r="F47">
            <v>12882932000194</v>
          </cell>
          <cell r="G47" t="str">
            <v>EXOMED COMERCIO ATACADISTA DE MEDICAMENTOS LTDA</v>
          </cell>
          <cell r="H47" t="str">
            <v>B</v>
          </cell>
          <cell r="I47" t="str">
            <v>S</v>
          </cell>
          <cell r="J47" t="str">
            <v>202688</v>
          </cell>
          <cell r="K47">
            <v>46247</v>
          </cell>
          <cell r="L47" t="str">
            <v>26260812882932000194550010002026881603552834</v>
          </cell>
          <cell r="M47" t="str">
            <v>26 -  Pernambuco</v>
          </cell>
          <cell r="N47">
            <v>1048</v>
          </cell>
        </row>
        <row r="48">
          <cell r="C48" t="str">
            <v>UPA CABO DE SANTO AGOSTINHO - CG nº 012/2022</v>
          </cell>
          <cell r="E48" t="str">
            <v>3.4 - Material Farmacológico</v>
          </cell>
          <cell r="F48">
            <v>10854165000184</v>
          </cell>
          <cell r="G48" t="str">
            <v xml:space="preserve">F&amp;F DISTR DE PRODUTOS FARMACEUTICOS </v>
          </cell>
          <cell r="H48" t="str">
            <v>B</v>
          </cell>
          <cell r="I48" t="str">
            <v>S</v>
          </cell>
          <cell r="J48" t="str">
            <v>373980</v>
          </cell>
          <cell r="K48">
            <v>46246</v>
          </cell>
          <cell r="L48" t="str">
            <v>26260810854165000184550010003739801017766998</v>
          </cell>
          <cell r="M48" t="str">
            <v>26 -  Pernambuco</v>
          </cell>
          <cell r="N48">
            <v>3274.5</v>
          </cell>
        </row>
        <row r="49">
          <cell r="C49" t="str">
            <v>UPA CABO DE SANTO AGOSTINHO - CG nº 012/2022</v>
          </cell>
          <cell r="E49" t="str">
            <v>3.4 - Material Farmacológico</v>
          </cell>
          <cell r="F49">
            <v>10854165000184</v>
          </cell>
          <cell r="G49" t="str">
            <v xml:space="preserve">F&amp;F DISTR DE PRODUTOS FARMACEUTICOS </v>
          </cell>
          <cell r="H49" t="str">
            <v>B</v>
          </cell>
          <cell r="I49" t="str">
            <v>S</v>
          </cell>
          <cell r="J49" t="str">
            <v>374931</v>
          </cell>
          <cell r="K49">
            <v>46254</v>
          </cell>
          <cell r="L49" t="str">
            <v>26260810854165000184550010003749311787607298</v>
          </cell>
          <cell r="M49" t="str">
            <v>26 -  Pernambuco</v>
          </cell>
          <cell r="N49">
            <v>717</v>
          </cell>
        </row>
        <row r="50">
          <cell r="C50" t="str">
            <v>UPA CABO DE SANTO AGOSTINHO - CG nº 012/2022</v>
          </cell>
          <cell r="E50" t="str">
            <v>3.4 - Material Farmacológico</v>
          </cell>
          <cell r="F50">
            <v>3817043000152</v>
          </cell>
          <cell r="G50" t="str">
            <v>PHARMAPLUS LTDA</v>
          </cell>
          <cell r="H50" t="str">
            <v>B</v>
          </cell>
          <cell r="I50" t="str">
            <v>S</v>
          </cell>
          <cell r="J50" t="str">
            <v>96906</v>
          </cell>
          <cell r="K50">
            <v>46244</v>
          </cell>
          <cell r="L50" t="str">
            <v>26260803817043000152550010000969061302431877</v>
          </cell>
          <cell r="M50" t="str">
            <v>26 -  Pernambuco</v>
          </cell>
          <cell r="N50">
            <v>226.56</v>
          </cell>
        </row>
        <row r="51">
          <cell r="C51" t="str">
            <v>UPA CABO DE SANTO AGOSTINHO - CG nº 012/2022</v>
          </cell>
          <cell r="E51" t="str">
            <v>3.4 - Material Farmacológico</v>
          </cell>
          <cell r="F51">
            <v>3817043000152</v>
          </cell>
          <cell r="G51" t="str">
            <v>PHARMAPLUS LTDA</v>
          </cell>
          <cell r="H51" t="str">
            <v>B</v>
          </cell>
          <cell r="I51" t="str">
            <v>S</v>
          </cell>
          <cell r="J51" t="str">
            <v>96912</v>
          </cell>
          <cell r="K51">
            <v>46244</v>
          </cell>
          <cell r="L51" t="str">
            <v>26260803817043000152550010000969121109148171</v>
          </cell>
          <cell r="M51" t="str">
            <v>26 -  Pernambuco</v>
          </cell>
          <cell r="N51">
            <v>2024.51</v>
          </cell>
        </row>
        <row r="52">
          <cell r="C52" t="str">
            <v>UPA CABO DE SANTO AGOSTINHO - CG nº 012/2022</v>
          </cell>
          <cell r="E52" t="str">
            <v>3.4 - Material Farmacológico</v>
          </cell>
          <cell r="F52">
            <v>3817043000152</v>
          </cell>
          <cell r="G52" t="str">
            <v>PHARMAPLUS LTDA</v>
          </cell>
          <cell r="H52" t="str">
            <v>B</v>
          </cell>
          <cell r="I52" t="str">
            <v>S</v>
          </cell>
          <cell r="J52" t="str">
            <v>97076</v>
          </cell>
          <cell r="K52">
            <v>46248</v>
          </cell>
          <cell r="L52" t="str">
            <v>26260803817043000152550010000970761323976660</v>
          </cell>
          <cell r="M52" t="str">
            <v>26 -  Pernambuco</v>
          </cell>
          <cell r="N52">
            <v>283.2</v>
          </cell>
        </row>
        <row r="53">
          <cell r="C53" t="str">
            <v>UPA CABO DE SANTO AGOSTINHO - CG nº 012/2022</v>
          </cell>
          <cell r="E53" t="str">
            <v>3.4 - Material Farmacológico</v>
          </cell>
          <cell r="F53">
            <v>3817043000152</v>
          </cell>
          <cell r="G53" t="str">
            <v>PHARMAPLUS LTDA</v>
          </cell>
          <cell r="H53" t="str">
            <v>B</v>
          </cell>
          <cell r="I53" t="str">
            <v>S</v>
          </cell>
          <cell r="J53" t="str">
            <v>97126</v>
          </cell>
          <cell r="K53">
            <v>46251</v>
          </cell>
          <cell r="L53" t="str">
            <v>26260803817043000152550010000971261229681256</v>
          </cell>
          <cell r="M53" t="str">
            <v>26 -  Pernambuco</v>
          </cell>
          <cell r="N53">
            <v>1845.6</v>
          </cell>
        </row>
        <row r="54">
          <cell r="C54" t="str">
            <v>UPA CABO DE SANTO AGOSTINHO - CG nº 012/2022</v>
          </cell>
          <cell r="E54" t="str">
            <v>3.4 - Material Farmacológico</v>
          </cell>
          <cell r="F54">
            <v>39500546000147</v>
          </cell>
          <cell r="G54" t="str">
            <v>REC HOSPITALAR LTDA</v>
          </cell>
          <cell r="H54" t="str">
            <v>B</v>
          </cell>
          <cell r="I54" t="str">
            <v>S</v>
          </cell>
          <cell r="J54" t="str">
            <v>6195</v>
          </cell>
          <cell r="K54">
            <v>46245</v>
          </cell>
          <cell r="L54" t="str">
            <v>26260839500546000147550010000061951486355980</v>
          </cell>
          <cell r="M54" t="str">
            <v>26 -  Pernambuco</v>
          </cell>
          <cell r="N54">
            <v>5503.39</v>
          </cell>
        </row>
        <row r="55">
          <cell r="C55" t="str">
            <v>UPA CABO DE SANTO AGOSTINHO - CG nº 012/2022</v>
          </cell>
          <cell r="E55" t="str">
            <v>3.4 - Material Farmacológico</v>
          </cell>
          <cell r="F55">
            <v>21381761000100</v>
          </cell>
          <cell r="G55" t="str">
            <v>SIX DISTRIBUIDORA HOSPITALAR LTDA</v>
          </cell>
          <cell r="H55" t="str">
            <v>B</v>
          </cell>
          <cell r="I55" t="str">
            <v>S</v>
          </cell>
          <cell r="J55" t="str">
            <v>92409</v>
          </cell>
          <cell r="K55">
            <v>46244</v>
          </cell>
          <cell r="L55" t="str">
            <v>26260821381761000100550010000924091160246723</v>
          </cell>
          <cell r="M55" t="str">
            <v>26 -  Pernambuco</v>
          </cell>
          <cell r="N55">
            <v>2031.62</v>
          </cell>
        </row>
        <row r="56">
          <cell r="C56" t="str">
            <v>UPA CABO DE SANTO AGOSTINHO - CG nº 012/2022</v>
          </cell>
          <cell r="E56" t="str">
            <v>3.4 - Material Farmacológico</v>
          </cell>
          <cell r="F56">
            <v>21381761000100</v>
          </cell>
          <cell r="G56" t="str">
            <v>SIX DISTRIBUIDORA HOSPITALAR LTDA</v>
          </cell>
          <cell r="H56" t="str">
            <v>B</v>
          </cell>
          <cell r="I56" t="str">
            <v>S</v>
          </cell>
          <cell r="J56" t="str">
            <v>92500</v>
          </cell>
          <cell r="K56">
            <v>46245</v>
          </cell>
          <cell r="L56" t="str">
            <v>26260821381761000100550010000925001658328709</v>
          </cell>
          <cell r="M56" t="str">
            <v>26 -  Pernambuco</v>
          </cell>
          <cell r="N56">
            <v>474</v>
          </cell>
        </row>
        <row r="57">
          <cell r="C57" t="str">
            <v>UPA CABO DE SANTO AGOSTINHO - CG nº 012/2022</v>
          </cell>
          <cell r="E57" t="str">
            <v>3.4 - Material Farmacológico</v>
          </cell>
          <cell r="F57">
            <v>21596736000144</v>
          </cell>
          <cell r="G57" t="str">
            <v>ULTRAMEGA DISTRIBUIDORA</v>
          </cell>
          <cell r="H57" t="str">
            <v>B</v>
          </cell>
          <cell r="I57" t="str">
            <v>S</v>
          </cell>
          <cell r="J57" t="str">
            <v>313810</v>
          </cell>
          <cell r="K57">
            <v>46244</v>
          </cell>
          <cell r="L57" t="str">
            <v>26260821596736000144550010003138101204887998</v>
          </cell>
          <cell r="M57" t="str">
            <v>26 -  Pernambuco</v>
          </cell>
          <cell r="N57">
            <v>635.19000000000005</v>
          </cell>
        </row>
        <row r="58">
          <cell r="C58" t="str">
            <v>UPA CABO DE SANTO AGOSTINHO - CG nº 012/2022</v>
          </cell>
          <cell r="E58" t="str">
            <v>3.4 - Material Farmacológico</v>
          </cell>
          <cell r="F58">
            <v>22580510000118</v>
          </cell>
          <cell r="G58" t="str">
            <v>UNIFAR DISTRIBUIDORA DE MEDICAMENTOS LTDA</v>
          </cell>
          <cell r="H58" t="str">
            <v>B</v>
          </cell>
          <cell r="I58" t="str">
            <v>S</v>
          </cell>
          <cell r="J58" t="str">
            <v>79188</v>
          </cell>
          <cell r="K58">
            <v>46244</v>
          </cell>
          <cell r="L58" t="str">
            <v>26260822580510000118550010000791881000682804</v>
          </cell>
          <cell r="M58" t="str">
            <v>26 -  Pernambuco</v>
          </cell>
          <cell r="N58">
            <v>322.60000000000002</v>
          </cell>
        </row>
        <row r="59">
          <cell r="C59" t="str">
            <v>UPA CABO DE SANTO AGOSTINHO - CG nº 012/2022</v>
          </cell>
          <cell r="E59" t="str">
            <v>3.14 - Alimentação Preparada</v>
          </cell>
          <cell r="F59">
            <v>1687725000243</v>
          </cell>
          <cell r="G59" t="str">
            <v xml:space="preserve">CENTRO DE ESPECIALIZACAO EM NUTRICAO ENTERAL E PARENTERAL </v>
          </cell>
          <cell r="H59" t="str">
            <v>B</v>
          </cell>
          <cell r="I59" t="str">
            <v>S</v>
          </cell>
          <cell r="J59" t="str">
            <v>27574</v>
          </cell>
          <cell r="K59">
            <v>46241</v>
          </cell>
          <cell r="L59" t="str">
            <v>25260801687725000243550030000275741349916457</v>
          </cell>
          <cell r="M59" t="str">
            <v>25 -  Paraíba</v>
          </cell>
          <cell r="N59">
            <v>353.88</v>
          </cell>
        </row>
        <row r="60">
          <cell r="C60" t="str">
            <v>UPA CABO DE SANTO AGOSTINHO - CG nº 012/2022</v>
          </cell>
          <cell r="E60" t="str">
            <v>3.2 - Gás e Outros Materiais Engarrafados</v>
          </cell>
          <cell r="F60">
            <v>24380578002203</v>
          </cell>
          <cell r="G60" t="str">
            <v>WHITE MARTINS GASES INDUSTRIAIS DO NORDESTE LTDA</v>
          </cell>
          <cell r="H60" t="str">
            <v>B</v>
          </cell>
          <cell r="I60" t="str">
            <v>S</v>
          </cell>
          <cell r="J60" t="str">
            <v>1609</v>
          </cell>
          <cell r="K60">
            <v>46264</v>
          </cell>
          <cell r="L60" t="str">
            <v>26260824380578002203556010000016091729654076</v>
          </cell>
          <cell r="M60" t="str">
            <v>26 -  Pernambuco</v>
          </cell>
          <cell r="N60">
            <v>4941.26</v>
          </cell>
        </row>
        <row r="61">
          <cell r="C61" t="str">
            <v>UPA CABO DE SANTO AGOSTINHO - CG nº 012/2022</v>
          </cell>
          <cell r="E61" t="str">
            <v>3.2 - Gás e Outros Materiais Engarrafados</v>
          </cell>
          <cell r="F61">
            <v>24380578002041</v>
          </cell>
          <cell r="G61" t="str">
            <v>WHITE MARTINS GASES INDUSTRIAIS DO NORDESTE LTDA</v>
          </cell>
          <cell r="H61" t="str">
            <v>B</v>
          </cell>
          <cell r="I61" t="str">
            <v>S</v>
          </cell>
          <cell r="J61" t="str">
            <v>8074</v>
          </cell>
          <cell r="K61">
            <v>46256</v>
          </cell>
          <cell r="L61" t="str">
            <v>26260824380578002041556060000080741559304618</v>
          </cell>
          <cell r="M61" t="str">
            <v>26 -  Pernambuco</v>
          </cell>
          <cell r="N61">
            <v>373.74</v>
          </cell>
        </row>
        <row r="62">
          <cell r="C62" t="str">
            <v>UPA CABO DE SANTO AGOSTINHO - CG nº 012/2022</v>
          </cell>
          <cell r="E62" t="str">
            <v>3.2 - Gás e Outros Materiais Engarrafados</v>
          </cell>
          <cell r="F62">
            <v>24380578002041</v>
          </cell>
          <cell r="G62" t="str">
            <v>WHITE MARTINS GASES INDUSTRIAIS DO NORDESTE LTDA</v>
          </cell>
          <cell r="H62" t="str">
            <v>B</v>
          </cell>
          <cell r="I62" t="str">
            <v>S</v>
          </cell>
          <cell r="J62" t="str">
            <v>12061</v>
          </cell>
          <cell r="K62">
            <v>46249</v>
          </cell>
          <cell r="L62" t="str">
            <v>26260824380578002041556080000120611899960407</v>
          </cell>
          <cell r="M62" t="str">
            <v>26 -  Pernambuco</v>
          </cell>
          <cell r="N62">
            <v>560.64</v>
          </cell>
        </row>
        <row r="63">
          <cell r="C63" t="str">
            <v>UPA CABO DE SANTO AGOSTINHO - CG nº 012/2022</v>
          </cell>
          <cell r="E63" t="str">
            <v>3.2 - Gás e Outros Materiais Engarrafados</v>
          </cell>
          <cell r="F63">
            <v>24380578002041</v>
          </cell>
          <cell r="G63" t="str">
            <v>WHITE MARTINS GASES INDUSTRIAIS DO NORDESTE LTDA</v>
          </cell>
          <cell r="H63" t="str">
            <v>B</v>
          </cell>
          <cell r="I63" t="str">
            <v>S</v>
          </cell>
          <cell r="J63" t="str">
            <v>4382</v>
          </cell>
          <cell r="K63">
            <v>46260</v>
          </cell>
          <cell r="L63" t="str">
            <v>26260824380578002041556220000043821483375590</v>
          </cell>
          <cell r="M63" t="str">
            <v>26 -  Pernambuco</v>
          </cell>
          <cell r="N63">
            <v>354.01</v>
          </cell>
        </row>
        <row r="64">
          <cell r="C64" t="str">
            <v>UPA CABO DE SANTO AGOSTINHO - CG nº 012/2022</v>
          </cell>
          <cell r="E64" t="str">
            <v>3.11 - Material Laboratorial</v>
          </cell>
          <cell r="F64">
            <v>18271934000123</v>
          </cell>
          <cell r="G64" t="str">
            <v>NOVA BIOMEDICAL DIAGNOSTICOS MEDICOS E BIOTECNOLOGIA LTDA</v>
          </cell>
          <cell r="H64" t="str">
            <v>B</v>
          </cell>
          <cell r="I64" t="str">
            <v>S</v>
          </cell>
          <cell r="J64" t="str">
            <v>68277</v>
          </cell>
          <cell r="K64">
            <v>46246</v>
          </cell>
          <cell r="L64" t="str">
            <v>31260818271934000123550010000682771306185042</v>
          </cell>
          <cell r="M64" t="str">
            <v>31 -  Minas Gerais</v>
          </cell>
          <cell r="N64">
            <v>4815</v>
          </cell>
        </row>
        <row r="65">
          <cell r="C65" t="str">
            <v>UPA CABO DE SANTO AGOSTINHO - CG nº 012/2022</v>
          </cell>
          <cell r="E65" t="str">
            <v>3.7 - Material de Limpeza e Produtos de Hgienização</v>
          </cell>
          <cell r="F65">
            <v>8014460000180</v>
          </cell>
          <cell r="G65" t="str">
            <v>VANPEL MAT DE ESCRITORIO E INFOR</v>
          </cell>
          <cell r="H65" t="str">
            <v>B</v>
          </cell>
          <cell r="I65" t="str">
            <v>S</v>
          </cell>
          <cell r="J65" t="str">
            <v>75110</v>
          </cell>
          <cell r="K65">
            <v>46252</v>
          </cell>
          <cell r="L65" t="str">
            <v>26260808014460000180550010000751101001587020</v>
          </cell>
          <cell r="M65" t="str">
            <v>26 -  Pernambuco</v>
          </cell>
          <cell r="N65">
            <v>127.39</v>
          </cell>
        </row>
        <row r="66">
          <cell r="C66" t="str">
            <v>UPA CABO DE SANTO AGOSTINHO - CG nº 012/2022</v>
          </cell>
          <cell r="E66" t="str">
            <v>3.7 - Material de Limpeza e Produtos de Hgienização</v>
          </cell>
          <cell r="F66">
            <v>8778201000126</v>
          </cell>
          <cell r="G66" t="str">
            <v>DROGAFONTE LTDA</v>
          </cell>
          <cell r="H66" t="str">
            <v>B</v>
          </cell>
          <cell r="I66" t="str">
            <v>S</v>
          </cell>
          <cell r="J66" t="str">
            <v>547547</v>
          </cell>
          <cell r="K66">
            <v>46241</v>
          </cell>
          <cell r="L66" t="str">
            <v>26260808778201000126550010005475471125536509</v>
          </cell>
          <cell r="M66" t="str">
            <v>26 -  Pernambuco</v>
          </cell>
          <cell r="N66">
            <v>575.28</v>
          </cell>
        </row>
        <row r="67">
          <cell r="C67" t="str">
            <v>UPA CABO DE SANTO AGOSTINHO - CG nº 012/2022</v>
          </cell>
          <cell r="E67" t="str">
            <v>3.14 - Alimentação Preparada</v>
          </cell>
          <cell r="F67">
            <v>43330918000101</v>
          </cell>
          <cell r="G67" t="str">
            <v>DISTRIBUIDORA JJ DE ALIMENTOS E COSMETICOS LTDA</v>
          </cell>
          <cell r="H67" t="str">
            <v>B</v>
          </cell>
          <cell r="I67" t="str">
            <v>S</v>
          </cell>
          <cell r="J67" t="str">
            <v>20098</v>
          </cell>
          <cell r="K67">
            <v>46254</v>
          </cell>
          <cell r="L67" t="str">
            <v>26260843330918000101550010000200981494097226</v>
          </cell>
          <cell r="M67" t="str">
            <v>26 -  Pernambuco</v>
          </cell>
          <cell r="N67">
            <v>384</v>
          </cell>
        </row>
        <row r="68">
          <cell r="C68" t="str">
            <v>UPA CABO DE SANTO AGOSTINHO - CG nº 012/2022</v>
          </cell>
          <cell r="E68" t="str">
            <v>3.14 - Alimentação Preparada</v>
          </cell>
          <cell r="F68">
            <v>23800126000146</v>
          </cell>
          <cell r="G68" t="str">
            <v>JOSILENE ELISANDRA DA SILVA BARBOSA</v>
          </cell>
          <cell r="H68" t="str">
            <v>B</v>
          </cell>
          <cell r="I68" t="str">
            <v>S</v>
          </cell>
          <cell r="J68" t="str">
            <v>555</v>
          </cell>
          <cell r="K68">
            <v>46254</v>
          </cell>
          <cell r="L68" t="str">
            <v>26260823800126000146550010000005551551138620</v>
          </cell>
          <cell r="M68" t="str">
            <v>26 -  Pernambuco</v>
          </cell>
          <cell r="N68">
            <v>406</v>
          </cell>
        </row>
        <row r="69">
          <cell r="C69" t="str">
            <v>UPA CABO DE SANTO AGOSTINHO - CG nº 012/2022</v>
          </cell>
          <cell r="E69" t="str">
            <v>3.14 - Alimentação Preparada</v>
          </cell>
          <cell r="F69">
            <v>24560896000121</v>
          </cell>
          <cell r="G69" t="str">
            <v xml:space="preserve">ROBERTA M OLIVEIRA DE LIRA COMERCIO E SERVICOS </v>
          </cell>
          <cell r="H69" t="str">
            <v>B</v>
          </cell>
          <cell r="I69" t="str">
            <v>S</v>
          </cell>
          <cell r="J69" t="str">
            <v>5596</v>
          </cell>
          <cell r="K69">
            <v>46252</v>
          </cell>
          <cell r="L69" t="str">
            <v>26260824560896000121550010000055961133226690</v>
          </cell>
          <cell r="M69" t="str">
            <v>26 -  Pernambuco</v>
          </cell>
          <cell r="N69">
            <v>83.8</v>
          </cell>
        </row>
        <row r="70">
          <cell r="C70" t="str">
            <v>UPA CABO DE SANTO AGOSTINHO - CG nº 012/2022</v>
          </cell>
          <cell r="E70" t="str">
            <v>3.14 - Alimentação Preparada</v>
          </cell>
          <cell r="F70">
            <v>6057223040980</v>
          </cell>
          <cell r="G70" t="str">
            <v>SENDAS DISTRIBUIDORA S A</v>
          </cell>
          <cell r="H70" t="str">
            <v>B</v>
          </cell>
          <cell r="I70" t="str">
            <v>S</v>
          </cell>
          <cell r="J70" t="str">
            <v>94509</v>
          </cell>
          <cell r="K70">
            <v>46247</v>
          </cell>
          <cell r="L70" t="str">
            <v>26260806057223040980553000000945091558409368</v>
          </cell>
          <cell r="M70" t="str">
            <v>26 -  Pernambuco</v>
          </cell>
          <cell r="N70">
            <v>95</v>
          </cell>
        </row>
        <row r="71">
          <cell r="C71" t="str">
            <v>UPA CABO DE SANTO AGOSTINHO - CG nº 012/2022</v>
          </cell>
          <cell r="E71" t="str">
            <v>3.14 - Alimentação Preparada</v>
          </cell>
          <cell r="F71">
            <v>6057223040980</v>
          </cell>
          <cell r="G71" t="str">
            <v>SENDAS DISTRIBUIDORA S A</v>
          </cell>
          <cell r="H71" t="str">
            <v>B</v>
          </cell>
          <cell r="I71" t="str">
            <v>S</v>
          </cell>
          <cell r="J71" t="str">
            <v>95036</v>
          </cell>
          <cell r="K71">
            <v>46254</v>
          </cell>
          <cell r="L71" t="str">
            <v>26260806057223040980553000000950361560473323</v>
          </cell>
          <cell r="M71" t="str">
            <v>26 -  Pernambuco</v>
          </cell>
          <cell r="N71">
            <v>84.93</v>
          </cell>
        </row>
        <row r="72">
          <cell r="C72" t="str">
            <v>UPA CABO DE SANTO AGOSTINHO - CG nº 012/2022</v>
          </cell>
          <cell r="E72" t="str">
            <v>3.14 - Alimentação Preparada</v>
          </cell>
          <cell r="F72">
            <v>30743270000153</v>
          </cell>
          <cell r="G72" t="str">
            <v xml:space="preserve">TRIUNFO COMERCIO DE ALIMENTOS PAPEIS E MATERIAL DE LIMPEZA </v>
          </cell>
          <cell r="H72" t="str">
            <v>B</v>
          </cell>
          <cell r="I72" t="str">
            <v>S</v>
          </cell>
          <cell r="J72" t="str">
            <v>41588</v>
          </cell>
          <cell r="K72">
            <v>46248</v>
          </cell>
          <cell r="L72" t="str">
            <v>26260830743270000153550010000415881605759548</v>
          </cell>
          <cell r="M72" t="str">
            <v>26 -  Pernambuco</v>
          </cell>
          <cell r="N72">
            <v>177.76</v>
          </cell>
        </row>
        <row r="73">
          <cell r="C73" t="str">
            <v>UPA CABO DE SANTO AGOSTINHO - CG nº 012/2022</v>
          </cell>
          <cell r="E73" t="str">
            <v>3.14 - Alimentação Preparada</v>
          </cell>
          <cell r="F73">
            <v>63851127000134</v>
          </cell>
          <cell r="G73" t="str">
            <v>ADM COMERCIO LTDA</v>
          </cell>
          <cell r="H73" t="str">
            <v>B</v>
          </cell>
          <cell r="I73" t="str">
            <v>S</v>
          </cell>
          <cell r="J73" t="str">
            <v>457</v>
          </cell>
          <cell r="K73">
            <v>46258</v>
          </cell>
          <cell r="L73" t="str">
            <v>26260863851127000134550010000004571493051591</v>
          </cell>
          <cell r="M73" t="str">
            <v>26 -  Pernambuco</v>
          </cell>
          <cell r="N73">
            <v>1157.3</v>
          </cell>
        </row>
        <row r="74">
          <cell r="C74" t="str">
            <v>UPA CABO DE SANTO AGOSTINHO - CG nº 012/2022</v>
          </cell>
          <cell r="E74" t="str">
            <v>3.14 - Alimentação Preparada</v>
          </cell>
          <cell r="F74">
            <v>24560896000121</v>
          </cell>
          <cell r="G74" t="str">
            <v xml:space="preserve">ROBERTA M OLIVEIRA DE LIRA COMERCIO E SERVICOS </v>
          </cell>
          <cell r="H74" t="str">
            <v>B</v>
          </cell>
          <cell r="I74" t="str">
            <v>S</v>
          </cell>
          <cell r="J74" t="str">
            <v>5596</v>
          </cell>
          <cell r="K74">
            <v>46252</v>
          </cell>
          <cell r="L74" t="str">
            <v>26260824560896000121550010000055961133226690</v>
          </cell>
          <cell r="M74" t="str">
            <v>26 -  Pernambuco</v>
          </cell>
          <cell r="N74">
            <v>3.9</v>
          </cell>
        </row>
        <row r="75">
          <cell r="C75" t="str">
            <v>UPA CABO DE SANTO AGOSTINHO - CG nº 012/2022</v>
          </cell>
          <cell r="E75" t="str">
            <v>3.14 - Alimentação Preparada</v>
          </cell>
          <cell r="F75">
            <v>58815571000164</v>
          </cell>
          <cell r="G75" t="str">
            <v>THF SERVICOS E VENDAS MERCANTIL LTDA</v>
          </cell>
          <cell r="H75" t="str">
            <v>B</v>
          </cell>
          <cell r="I75" t="str">
            <v>S</v>
          </cell>
          <cell r="J75" t="str">
            <v>421</v>
          </cell>
          <cell r="K75">
            <v>46253</v>
          </cell>
          <cell r="L75" t="str">
            <v>26260858815571000164550000000004211000915780</v>
          </cell>
          <cell r="M75" t="str">
            <v>26 -  Pernambuco</v>
          </cell>
          <cell r="N75">
            <v>145</v>
          </cell>
        </row>
        <row r="76">
          <cell r="C76" t="str">
            <v>UPA CABO DE SANTO AGOSTINHO - CG nº 012/2022</v>
          </cell>
          <cell r="E76" t="str">
            <v>3.14 - Alimentação Preparada</v>
          </cell>
          <cell r="F76">
            <v>8014460000180</v>
          </cell>
          <cell r="G76" t="str">
            <v>VANPEL MAT DE ESCRITORIO E INFOR</v>
          </cell>
          <cell r="H76" t="str">
            <v>B</v>
          </cell>
          <cell r="I76" t="str">
            <v>S</v>
          </cell>
          <cell r="J76" t="str">
            <v>75110</v>
          </cell>
          <cell r="K76">
            <v>46252</v>
          </cell>
          <cell r="L76" t="str">
            <v>26260808014460000180550010000751101001587020</v>
          </cell>
          <cell r="M76" t="str">
            <v>26 -  Pernambuco</v>
          </cell>
          <cell r="N76">
            <v>289</v>
          </cell>
        </row>
        <row r="77">
          <cell r="C77" t="str">
            <v>UPA CABO DE SANTO AGOSTINHO - CG nº 012/2022</v>
          </cell>
          <cell r="E77" t="str">
            <v>3.14 - Alimentação Preparada</v>
          </cell>
          <cell r="F77">
            <v>28296399000119</v>
          </cell>
          <cell r="G77" t="str">
            <v>AVANNTE COMERCIO E SERVI</v>
          </cell>
          <cell r="H77" t="str">
            <v>B</v>
          </cell>
          <cell r="I77" t="str">
            <v>S</v>
          </cell>
          <cell r="J77" t="str">
            <v>2120</v>
          </cell>
          <cell r="K77">
            <v>46261</v>
          </cell>
          <cell r="L77" t="str">
            <v>26260828296399000119550010000021201000413870</v>
          </cell>
          <cell r="M77" t="str">
            <v>26 -  Pernambuco</v>
          </cell>
          <cell r="N77">
            <v>18600</v>
          </cell>
        </row>
        <row r="78">
          <cell r="C78" t="str">
            <v>UPA CABO DE SANTO AGOSTINHO - CG nº 012/2022</v>
          </cell>
          <cell r="E78" t="str">
            <v>3.6 - Material de Expediente</v>
          </cell>
          <cell r="F78">
            <v>63851127000134</v>
          </cell>
          <cell r="G78" t="str">
            <v>ADM COMERCIO LTDA</v>
          </cell>
          <cell r="H78" t="str">
            <v>B</v>
          </cell>
          <cell r="I78" t="str">
            <v>S</v>
          </cell>
          <cell r="J78" t="str">
            <v>457</v>
          </cell>
          <cell r="K78">
            <v>46258</v>
          </cell>
          <cell r="L78" t="str">
            <v>26260863851127000134550010000004571493051591</v>
          </cell>
          <cell r="M78" t="str">
            <v>26 -  Pernambuco</v>
          </cell>
          <cell r="N78">
            <v>380</v>
          </cell>
        </row>
        <row r="79">
          <cell r="C79" t="str">
            <v>UPA CABO DE SANTO AGOSTINHO - CG nº 012/2022</v>
          </cell>
          <cell r="E79" t="str">
            <v>3.6 - Material de Expediente</v>
          </cell>
          <cell r="F79">
            <v>52602622000193</v>
          </cell>
          <cell r="G79" t="str">
            <v xml:space="preserve">ATIPLAS EMBALAGENS TECNICAS LTDA </v>
          </cell>
          <cell r="H79" t="str">
            <v>B</v>
          </cell>
          <cell r="I79" t="str">
            <v>S</v>
          </cell>
          <cell r="J79" t="str">
            <v>815</v>
          </cell>
          <cell r="K79">
            <v>46231</v>
          </cell>
          <cell r="L79" t="str">
            <v>35260752602622000193550010000008151879699603</v>
          </cell>
          <cell r="M79" t="str">
            <v>35 -  São Paulo</v>
          </cell>
          <cell r="N79">
            <v>1661.8</v>
          </cell>
        </row>
        <row r="80">
          <cell r="C80" t="str">
            <v>UPA CABO DE SANTO AGOSTINHO - CG nº 012/2022</v>
          </cell>
          <cell r="E80" t="str">
            <v>3.6 - Material de Expediente</v>
          </cell>
          <cell r="F80">
            <v>15610582000103</v>
          </cell>
          <cell r="G80" t="str">
            <v>ETIQUETAS RECIFE LTDA</v>
          </cell>
          <cell r="H80" t="str">
            <v>B</v>
          </cell>
          <cell r="I80" t="str">
            <v>S</v>
          </cell>
          <cell r="J80" t="str">
            <v>2115</v>
          </cell>
          <cell r="K80">
            <v>46262</v>
          </cell>
          <cell r="L80" t="str">
            <v>26260815610582000103550010000021151215799350</v>
          </cell>
          <cell r="M80" t="str">
            <v>26 -  Pernambuco</v>
          </cell>
          <cell r="N80">
            <v>1830</v>
          </cell>
        </row>
        <row r="81">
          <cell r="C81" t="str">
            <v>UPA CABO DE SANTO AGOSTINHO - CG nº 012/2022</v>
          </cell>
          <cell r="E81" t="str">
            <v>3.6 - Material de Expediente</v>
          </cell>
          <cell r="F81">
            <v>6057223040980</v>
          </cell>
          <cell r="G81" t="str">
            <v>SENDAS DISTRIBUIDORA S A</v>
          </cell>
          <cell r="H81" t="str">
            <v>B</v>
          </cell>
          <cell r="I81" t="str">
            <v>S</v>
          </cell>
          <cell r="J81" t="str">
            <v>94509</v>
          </cell>
          <cell r="K81">
            <v>46247</v>
          </cell>
          <cell r="L81" t="str">
            <v>26260806057223040980553000000945091558409368</v>
          </cell>
          <cell r="M81" t="str">
            <v>26 -  Pernambuco</v>
          </cell>
          <cell r="N81">
            <v>1.17</v>
          </cell>
        </row>
        <row r="82">
          <cell r="C82" t="str">
            <v>UPA CABO DE SANTO AGOSTINHO - CG nº 012/2022</v>
          </cell>
          <cell r="E82" t="str">
            <v>3.6 - Material de Expediente</v>
          </cell>
          <cell r="F82">
            <v>6057223040980</v>
          </cell>
          <cell r="G82" t="str">
            <v>SENDAS DISTRIBUIDORA S A</v>
          </cell>
          <cell r="H82" t="str">
            <v>B</v>
          </cell>
          <cell r="I82" t="str">
            <v>S</v>
          </cell>
          <cell r="J82" t="str">
            <v>95036</v>
          </cell>
          <cell r="K82">
            <v>46254</v>
          </cell>
          <cell r="L82" t="str">
            <v>26260806057223040980553000000950361560473323</v>
          </cell>
          <cell r="M82" t="str">
            <v>26 -  Pernambuco</v>
          </cell>
          <cell r="N82">
            <v>0.56999999999999995</v>
          </cell>
        </row>
        <row r="83">
          <cell r="C83" t="str">
            <v>UPA CABO DE SANTO AGOSTINHO - CG nº 012/2022</v>
          </cell>
          <cell r="E83" t="str">
            <v>3.6 - Material de Expediente</v>
          </cell>
          <cell r="F83">
            <v>50145448000171</v>
          </cell>
          <cell r="G83" t="str">
            <v>TEND TUDO BAZAR COMERCIO ATACAD DE ART DE ESCRITORIO LTDA</v>
          </cell>
          <cell r="H83" t="str">
            <v>B</v>
          </cell>
          <cell r="I83" t="str">
            <v>S</v>
          </cell>
          <cell r="J83" t="str">
            <v>5425</v>
          </cell>
          <cell r="K83">
            <v>46253</v>
          </cell>
          <cell r="L83" t="str">
            <v>26260850145448000171550010000054251000071981</v>
          </cell>
          <cell r="M83" t="str">
            <v>26 -  Pernambuco</v>
          </cell>
          <cell r="N83">
            <v>258.95</v>
          </cell>
        </row>
        <row r="84">
          <cell r="C84" t="str">
            <v>UPA CABO DE SANTO AGOSTINHO - CG nº 012/2022</v>
          </cell>
          <cell r="E84" t="str">
            <v>3.6 - Material de Expediente</v>
          </cell>
          <cell r="F84">
            <v>30743270000153</v>
          </cell>
          <cell r="G84" t="str">
            <v xml:space="preserve">TRIUNFO COMERCIO DE ALIMENTOS PAPEIS E MATERIAL DE LIMPEZA </v>
          </cell>
          <cell r="H84" t="str">
            <v>B</v>
          </cell>
          <cell r="I84" t="str">
            <v>S</v>
          </cell>
          <cell r="J84" t="str">
            <v>41607</v>
          </cell>
          <cell r="K84">
            <v>46251</v>
          </cell>
          <cell r="L84" t="str">
            <v>26260830743270000153550010000416071732152089</v>
          </cell>
          <cell r="M84" t="str">
            <v>26 -  Pernambuco</v>
          </cell>
          <cell r="N84">
            <v>1177.5</v>
          </cell>
        </row>
        <row r="85">
          <cell r="C85" t="str">
            <v>UPA CABO DE SANTO AGOSTINHO - CG nº 012/2022</v>
          </cell>
          <cell r="E85" t="str">
            <v>3.6 - Material de Expediente</v>
          </cell>
          <cell r="F85">
            <v>8014460000180</v>
          </cell>
          <cell r="G85" t="str">
            <v>VANPEL MAT DE ESCRITORIO E INFOR</v>
          </cell>
          <cell r="H85" t="str">
            <v>B</v>
          </cell>
          <cell r="I85" t="str">
            <v>S</v>
          </cell>
          <cell r="J85" t="str">
            <v>75110</v>
          </cell>
          <cell r="K85">
            <v>46252</v>
          </cell>
          <cell r="L85" t="str">
            <v>26260808014460000180550010000751101001587020</v>
          </cell>
          <cell r="M85" t="str">
            <v>26 -  Pernambuco</v>
          </cell>
          <cell r="N85">
            <v>1005.13</v>
          </cell>
        </row>
        <row r="86">
          <cell r="C86" t="str">
            <v>UPA CABO DE SANTO AGOSTINHO - CG nº 012/2022</v>
          </cell>
          <cell r="E86" t="str">
            <v>3.1 - Combustíveis e Lubrificantes Automotivos</v>
          </cell>
          <cell r="F86">
            <v>27284516000161</v>
          </cell>
          <cell r="G86" t="str">
            <v>MAXIFROTA SERVICOS DE MANUTENÇAO DE FROTA LTDA</v>
          </cell>
          <cell r="H86" t="str">
            <v>S</v>
          </cell>
          <cell r="I86" t="str">
            <v>S</v>
          </cell>
          <cell r="J86" t="str">
            <v>491160</v>
          </cell>
          <cell r="K86">
            <v>46253</v>
          </cell>
          <cell r="L86" t="str">
            <v>JY98-BCNH</v>
          </cell>
          <cell r="M86" t="str">
            <v>2927408 - Salvador - BA</v>
          </cell>
          <cell r="N86">
            <v>10000</v>
          </cell>
        </row>
        <row r="87">
          <cell r="C87" t="str">
            <v>UPA CABO DE SANTO AGOSTINHO - CG nº 012/2022</v>
          </cell>
          <cell r="E87" t="str">
            <v xml:space="preserve">3.9 - Material para Manutenção de Bens Imóveis </v>
          </cell>
          <cell r="F87">
            <v>25244248000129</v>
          </cell>
          <cell r="G87" t="str">
            <v>ARAUJO CASA E CONSTRUCAO</v>
          </cell>
          <cell r="H87" t="str">
            <v>B</v>
          </cell>
          <cell r="I87" t="str">
            <v>S</v>
          </cell>
          <cell r="J87" t="str">
            <v>2201</v>
          </cell>
          <cell r="K87">
            <v>46238</v>
          </cell>
          <cell r="L87" t="str">
            <v>26260825244248000129550020000022011016664016</v>
          </cell>
          <cell r="M87" t="str">
            <v>26 -  Pernambuco</v>
          </cell>
          <cell r="N87">
            <v>19.5</v>
          </cell>
        </row>
        <row r="88">
          <cell r="C88" t="str">
            <v>UPA CABO DE SANTO AGOSTINHO - CG nº 012/2022</v>
          </cell>
          <cell r="E88" t="str">
            <v xml:space="preserve">3.9 - Material para Manutenção de Bens Imóveis </v>
          </cell>
          <cell r="F88">
            <v>25244248000129</v>
          </cell>
          <cell r="G88" t="str">
            <v>ARAUJO CASA E CONSTRUCAO</v>
          </cell>
          <cell r="H88" t="str">
            <v>B</v>
          </cell>
          <cell r="I88" t="str">
            <v>S</v>
          </cell>
          <cell r="J88" t="str">
            <v>2213</v>
          </cell>
          <cell r="K88">
            <v>46244</v>
          </cell>
          <cell r="L88" t="str">
            <v>26260825244248000129550020000022131016664017</v>
          </cell>
          <cell r="M88" t="str">
            <v>26 -  Pernambuco</v>
          </cell>
          <cell r="N88">
            <v>32</v>
          </cell>
        </row>
        <row r="89">
          <cell r="C89" t="str">
            <v>UPA CABO DE SANTO AGOSTINHO - CG nº 012/2022</v>
          </cell>
          <cell r="E89" t="str">
            <v xml:space="preserve">3.9 - Material para Manutenção de Bens Imóveis </v>
          </cell>
          <cell r="F89">
            <v>42924799000152</v>
          </cell>
          <cell r="G89" t="str">
            <v>DISMACON COMERCIO DE MAT DE CONSTRUCAO LTDA</v>
          </cell>
          <cell r="H89" t="str">
            <v>B</v>
          </cell>
          <cell r="I89" t="str">
            <v>S</v>
          </cell>
          <cell r="J89" t="str">
            <v>30870</v>
          </cell>
          <cell r="K89">
            <v>46244</v>
          </cell>
          <cell r="L89" t="str">
            <v>26260842924799000152550010000308701640083629</v>
          </cell>
          <cell r="M89" t="str">
            <v>26 -  Pernambuco</v>
          </cell>
          <cell r="N89">
            <v>91.2</v>
          </cell>
        </row>
        <row r="90">
          <cell r="C90" t="str">
            <v>UPA CABO DE SANTO AGOSTINHO - CG nº 012/2022</v>
          </cell>
          <cell r="E90" t="str">
            <v xml:space="preserve">3.9 - Material para Manutenção de Bens Imóveis </v>
          </cell>
          <cell r="F90">
            <v>42924799000152</v>
          </cell>
          <cell r="G90" t="str">
            <v>DISMACON COMERCIO DE MAT DE CONSTRUCAO LTDA</v>
          </cell>
          <cell r="H90" t="str">
            <v>B</v>
          </cell>
          <cell r="I90" t="str">
            <v>S</v>
          </cell>
          <cell r="J90" t="str">
            <v>31017</v>
          </cell>
          <cell r="K90">
            <v>46252</v>
          </cell>
          <cell r="L90" t="str">
            <v>26260842924799000152550010000310171740091643</v>
          </cell>
          <cell r="M90" t="str">
            <v>26 -  Pernambuco</v>
          </cell>
          <cell r="N90">
            <v>34.29</v>
          </cell>
        </row>
        <row r="91">
          <cell r="C91" t="str">
            <v>UPA CABO DE SANTO AGOSTINHO - CG nº 012/2022</v>
          </cell>
          <cell r="E91" t="str">
            <v xml:space="preserve">3.9 - Material para Manutenção de Bens Imóveis </v>
          </cell>
          <cell r="F91">
            <v>42924799000152</v>
          </cell>
          <cell r="G91" t="str">
            <v>DISMACON COMERCIO DE MAT DE CONSTRUCAO LTDA</v>
          </cell>
          <cell r="H91" t="str">
            <v>B</v>
          </cell>
          <cell r="I91" t="str">
            <v>S</v>
          </cell>
          <cell r="J91" t="str">
            <v>31131</v>
          </cell>
          <cell r="K91">
            <v>46260</v>
          </cell>
          <cell r="L91" t="str">
            <v>26260842924799000152550010000311311961573416</v>
          </cell>
          <cell r="M91" t="str">
            <v>26 -  Pernambuco</v>
          </cell>
          <cell r="N91">
            <v>62.84</v>
          </cell>
        </row>
        <row r="92">
          <cell r="C92" t="str">
            <v>UPA CABO DE SANTO AGOSTINHO - CG nº 012/2022</v>
          </cell>
          <cell r="E92" t="str">
            <v xml:space="preserve">3.9 - Material para Manutenção de Bens Imóveis </v>
          </cell>
          <cell r="F92">
            <v>9191338000142</v>
          </cell>
          <cell r="G92" t="str">
            <v>O F DA SILVA ARMAZEM DE CONSTRUCAO</v>
          </cell>
          <cell r="H92" t="str">
            <v>B</v>
          </cell>
          <cell r="I92" t="str">
            <v>S</v>
          </cell>
          <cell r="J92" t="str">
            <v>375103</v>
          </cell>
          <cell r="K92">
            <v>46245</v>
          </cell>
          <cell r="L92" t="str">
            <v>26260809191338000142650020003751031532084281</v>
          </cell>
          <cell r="M92" t="str">
            <v>26 -  Pernambuco</v>
          </cell>
          <cell r="N92">
            <v>29.8</v>
          </cell>
        </row>
        <row r="93">
          <cell r="C93" t="str">
            <v>UPA CABO DE SANTO AGOSTINHO - CG nº 012/2022</v>
          </cell>
          <cell r="E93" t="str">
            <v xml:space="preserve">3.9 - Material para Manutenção de Bens Imóveis </v>
          </cell>
          <cell r="F93">
            <v>9191338000142</v>
          </cell>
          <cell r="G93" t="str">
            <v>O F DA SILVA ARMAZEM DE CONSTRUCAO</v>
          </cell>
          <cell r="H93" t="str">
            <v>B</v>
          </cell>
          <cell r="I93" t="str">
            <v>S</v>
          </cell>
          <cell r="J93" t="str">
            <v>375109</v>
          </cell>
          <cell r="K93">
            <v>46246</v>
          </cell>
          <cell r="L93" t="str">
            <v>26260809191330000142650020003751001576304902</v>
          </cell>
          <cell r="M93" t="str">
            <v>26 -  Pernambuco</v>
          </cell>
          <cell r="N93">
            <v>49.3</v>
          </cell>
        </row>
        <row r="94">
          <cell r="C94" t="str">
            <v>UPA CABO DE SANTO AGOSTINHO - CG nº 012/2022</v>
          </cell>
          <cell r="E94" t="str">
            <v xml:space="preserve">3.9 - Material para Manutenção de Bens Imóveis </v>
          </cell>
          <cell r="F94">
            <v>59867503000101</v>
          </cell>
          <cell r="G94" t="str">
            <v xml:space="preserve">OTACIANO FRANCISCO DA SILVA CONSTRUCOES </v>
          </cell>
          <cell r="H94" t="str">
            <v>B</v>
          </cell>
          <cell r="I94" t="str">
            <v>S</v>
          </cell>
          <cell r="J94" t="str">
            <v>2054</v>
          </cell>
          <cell r="K94">
            <v>46254</v>
          </cell>
          <cell r="L94" t="str">
            <v>26260859967502000101850020000020541690004480</v>
          </cell>
          <cell r="M94" t="str">
            <v>26 -  Pernambuco</v>
          </cell>
          <cell r="N94">
            <v>86</v>
          </cell>
        </row>
        <row r="95">
          <cell r="C95" t="str">
            <v>UPA CABO DE SANTO AGOSTINHO - CG nº 012/2022</v>
          </cell>
          <cell r="E95" t="str">
            <v xml:space="preserve">3.9 - Material para Manutenção de Bens Imóveis </v>
          </cell>
          <cell r="F95">
            <v>8014460000180</v>
          </cell>
          <cell r="G95" t="str">
            <v>VANPEL MAT DE ESCRITORIO E INFOR</v>
          </cell>
          <cell r="H95" t="str">
            <v>B</v>
          </cell>
          <cell r="I95" t="str">
            <v>S</v>
          </cell>
          <cell r="J95" t="str">
            <v>75110</v>
          </cell>
          <cell r="K95">
            <v>46252</v>
          </cell>
          <cell r="L95" t="str">
            <v>26260808014460000180550010000751101001587020</v>
          </cell>
          <cell r="M95" t="str">
            <v>26 -  Pernambuco</v>
          </cell>
          <cell r="N95">
            <v>132</v>
          </cell>
        </row>
        <row r="96">
          <cell r="C96" t="str">
            <v>UPA CABO DE SANTO AGOSTINHO - CG nº 012/2022</v>
          </cell>
          <cell r="E96" t="str">
            <v xml:space="preserve">3.10 - Material para Manutenção de Bens Móveis </v>
          </cell>
          <cell r="F96">
            <v>54677704000122</v>
          </cell>
          <cell r="G96" t="str">
            <v>BTECH STORE LTDA</v>
          </cell>
          <cell r="H96" t="str">
            <v>B</v>
          </cell>
          <cell r="I96" t="str">
            <v>S</v>
          </cell>
          <cell r="J96" t="str">
            <v>621</v>
          </cell>
          <cell r="K96">
            <v>46259</v>
          </cell>
          <cell r="L96" t="str">
            <v>26260854677704000122550010000006211131966267</v>
          </cell>
          <cell r="M96" t="str">
            <v>26 -  Pernambuco</v>
          </cell>
          <cell r="N96">
            <v>896</v>
          </cell>
        </row>
        <row r="97">
          <cell r="C97" t="str">
            <v>UPA CABO DE SANTO AGOSTINHO - CG nº 012/2022</v>
          </cell>
          <cell r="E97" t="str">
            <v xml:space="preserve">3.10 - Material para Manutenção de Bens Móveis </v>
          </cell>
          <cell r="F97">
            <v>24073694000155</v>
          </cell>
          <cell r="G97" t="str">
            <v>CIL COMERCIO DE INFORMATICA LTDA</v>
          </cell>
          <cell r="H97" t="str">
            <v>B</v>
          </cell>
          <cell r="I97" t="str">
            <v>S</v>
          </cell>
          <cell r="J97" t="str">
            <v>309132</v>
          </cell>
          <cell r="K97">
            <v>46255</v>
          </cell>
          <cell r="L97" t="str">
            <v>26260824073694000155550020003091321000777975</v>
          </cell>
          <cell r="M97" t="str">
            <v>26 -  Pernambuco</v>
          </cell>
          <cell r="N97">
            <v>456</v>
          </cell>
        </row>
        <row r="98">
          <cell r="C98" t="str">
            <v>UPA CABO DE SANTO AGOSTINHO - CG nº 012/2022</v>
          </cell>
          <cell r="E98" t="str">
            <v xml:space="preserve">3.10 - Material para Manutenção de Bens Móveis </v>
          </cell>
          <cell r="F98">
            <v>54677704000122</v>
          </cell>
          <cell r="G98" t="str">
            <v>BTECH STORE LTDA</v>
          </cell>
          <cell r="H98" t="str">
            <v>B</v>
          </cell>
          <cell r="I98" t="str">
            <v>S</v>
          </cell>
          <cell r="J98" t="str">
            <v>621</v>
          </cell>
          <cell r="K98">
            <v>46259</v>
          </cell>
          <cell r="L98" t="str">
            <v>26260854677704000122550010000006211131966267</v>
          </cell>
          <cell r="M98" t="str">
            <v>26 -  Pernambuco</v>
          </cell>
          <cell r="N98">
            <v>27</v>
          </cell>
        </row>
        <row r="99">
          <cell r="C99" t="str">
            <v>UPA CABO DE SANTO AGOSTINHO - CG nº 012/2022</v>
          </cell>
          <cell r="E99" t="str">
            <v xml:space="preserve">3.8 - Uniformes, Tecidos e Aviamentos </v>
          </cell>
          <cell r="F99">
            <v>59065401000172</v>
          </cell>
          <cell r="G99" t="str">
            <v xml:space="preserve">SERVIT GLOBAL COMERCIO VAREJISTA LTDA </v>
          </cell>
          <cell r="H99" t="str">
            <v>B</v>
          </cell>
          <cell r="I99" t="str">
            <v>S</v>
          </cell>
          <cell r="J99" t="str">
            <v>135</v>
          </cell>
          <cell r="K99">
            <v>45889</v>
          </cell>
          <cell r="L99" t="str">
            <v>26260859065401000172550010000001351154124783</v>
          </cell>
          <cell r="M99" t="str">
            <v>26 -  Pernambuco</v>
          </cell>
          <cell r="N99">
            <v>218</v>
          </cell>
        </row>
        <row r="100">
          <cell r="C100" t="str">
            <v>UPA CABO DE SANTO AGOSTINHO - CG nº 012/2022</v>
          </cell>
          <cell r="E100" t="str">
            <v xml:space="preserve">3.8 - Uniformes, Tecidos e Aviamentos </v>
          </cell>
          <cell r="F100">
            <v>8014460000180</v>
          </cell>
          <cell r="G100" t="str">
            <v>VANPEL MAT DE ESCRITORIO E INFOR</v>
          </cell>
          <cell r="H100" t="str">
            <v>B</v>
          </cell>
          <cell r="I100" t="str">
            <v>S</v>
          </cell>
          <cell r="J100" t="str">
            <v>75110</v>
          </cell>
          <cell r="K100">
            <v>46252</v>
          </cell>
          <cell r="L100" t="str">
            <v>26260808014460000180550010000751101001587020</v>
          </cell>
          <cell r="M100" t="str">
            <v>26 -  Pernambuco</v>
          </cell>
          <cell r="N100">
            <v>117.36</v>
          </cell>
        </row>
        <row r="101">
          <cell r="C101" t="str">
            <v>UPA CABO DE SANTO AGOSTINHO - CG nº 012/2022</v>
          </cell>
          <cell r="E101" t="str">
            <v>5.99 - Outros Serviços de Terceiros Pessoa Jurídica</v>
          </cell>
          <cell r="F101">
            <v>4027726000179</v>
          </cell>
          <cell r="G101" t="str">
            <v xml:space="preserve">CONSELHO REGIONAL DE TECNICOS EM RADIOLOGIA DA 15° REGIAO </v>
          </cell>
          <cell r="H101" t="str">
            <v>S</v>
          </cell>
          <cell r="I101" t="str">
            <v>N</v>
          </cell>
          <cell r="J101" t="str">
            <v>000196</v>
          </cell>
          <cell r="K101">
            <v>46244</v>
          </cell>
          <cell r="M101" t="str">
            <v>26 -  Pernambuco</v>
          </cell>
          <cell r="N101">
            <v>62.27</v>
          </cell>
        </row>
        <row r="102">
          <cell r="C102" t="str">
            <v>UPA CABO DE SANTO AGOSTINHO - CG nº 012/2022</v>
          </cell>
          <cell r="E102" t="str">
            <v xml:space="preserve">5.25 - Serviços Bancários </v>
          </cell>
          <cell r="F102">
            <v>360305000104</v>
          </cell>
          <cell r="G102" t="str">
            <v>CAIXA ECONOMICA FEDERAL</v>
          </cell>
          <cell r="H102" t="str">
            <v>S</v>
          </cell>
          <cell r="I102" t="str">
            <v>N</v>
          </cell>
          <cell r="N102">
            <v>898</v>
          </cell>
        </row>
        <row r="103">
          <cell r="C103" t="str">
            <v>UPA CABO DE SANTO AGOSTINHO - CG nº 012/2022</v>
          </cell>
          <cell r="E103" t="str">
            <v xml:space="preserve">5.25 - Serviços Bancários </v>
          </cell>
          <cell r="F103">
            <v>60701190000104</v>
          </cell>
          <cell r="G103" t="str">
            <v>BANCO ITAU</v>
          </cell>
          <cell r="H103" t="str">
            <v>S</v>
          </cell>
          <cell r="I103" t="str">
            <v>N</v>
          </cell>
          <cell r="N103">
            <v>87</v>
          </cell>
        </row>
        <row r="104">
          <cell r="C104" t="str">
            <v>UPA CABO DE SANTO AGOSTINHO - CG nº 012/2022</v>
          </cell>
          <cell r="E104" t="str">
            <v>5.18 - Teledonia Fixa</v>
          </cell>
          <cell r="F104">
            <v>71208516016500</v>
          </cell>
          <cell r="G104" t="str">
            <v>ALGAR TELECOM S A</v>
          </cell>
          <cell r="H104" t="str">
            <v>S</v>
          </cell>
          <cell r="I104" t="str">
            <v>N</v>
          </cell>
          <cell r="J104" t="str">
            <v>554267919</v>
          </cell>
          <cell r="K104">
            <v>46255</v>
          </cell>
          <cell r="N104">
            <v>616.04999999999995</v>
          </cell>
        </row>
        <row r="105">
          <cell r="C105" t="str">
            <v>UPA CABO DE SANTO AGOSTINHO - CG nº 012/2022</v>
          </cell>
          <cell r="E105" t="str">
            <v>5.13 - Água e Esgoto</v>
          </cell>
          <cell r="F105">
            <v>9769035000164</v>
          </cell>
          <cell r="G105" t="str">
            <v>COMPESA</v>
          </cell>
          <cell r="H105" t="str">
            <v>S</v>
          </cell>
          <cell r="I105" t="str">
            <v>N</v>
          </cell>
          <cell r="K105">
            <v>46283</v>
          </cell>
          <cell r="M105" t="str">
            <v>2611606 - Recife - PE</v>
          </cell>
          <cell r="N105">
            <v>9149.11</v>
          </cell>
        </row>
        <row r="106">
          <cell r="C106" t="str">
            <v>UPA CABO DE SANTO AGOSTINHO - CG nº 012/2022</v>
          </cell>
          <cell r="E106" t="str">
            <v>5.12 - Energia Elétrica</v>
          </cell>
          <cell r="F106">
            <v>10835932000108</v>
          </cell>
          <cell r="G106" t="str">
            <v xml:space="preserve">COMPANHIA ENERGETICA DE PERNANBUCO </v>
          </cell>
          <cell r="H106" t="str">
            <v>S</v>
          </cell>
          <cell r="I106" t="str">
            <v>S</v>
          </cell>
          <cell r="J106" t="str">
            <v>426987045</v>
          </cell>
          <cell r="K106">
            <v>46266</v>
          </cell>
          <cell r="M106" t="str">
            <v>2611606 - Recife - PE</v>
          </cell>
          <cell r="N106">
            <v>14370.92</v>
          </cell>
        </row>
        <row r="107">
          <cell r="C107" t="str">
            <v>UPA CABO DE SANTO AGOSTINHO - CG nº 012/2022</v>
          </cell>
          <cell r="E107" t="str">
            <v>5.3 - Locação de Máquinas e Equipamentos</v>
          </cell>
          <cell r="F107">
            <v>43559107000187</v>
          </cell>
          <cell r="G107" t="str">
            <v>SARAH LIMA GUSMAO NERES EPP</v>
          </cell>
          <cell r="H107" t="str">
            <v>S</v>
          </cell>
          <cell r="I107" t="str">
            <v>S</v>
          </cell>
          <cell r="J107" t="str">
            <v>685</v>
          </cell>
          <cell r="K107">
            <v>46274</v>
          </cell>
          <cell r="L107" t="str">
            <v>26116062243559107000187000000000068526091388975880</v>
          </cell>
          <cell r="M107" t="str">
            <v>2611606 - Recife - PE</v>
          </cell>
          <cell r="N107">
            <v>4586.3999999999996</v>
          </cell>
        </row>
        <row r="108">
          <cell r="C108" t="str">
            <v>UPA CABO DE SANTO AGOSTINHO - CG nº 012/2022</v>
          </cell>
          <cell r="E108" t="str">
            <v>5.3 - Locação de Máquinas e Equipamentos</v>
          </cell>
          <cell r="F108">
            <v>43559107000187</v>
          </cell>
          <cell r="G108" t="str">
            <v>SARAH LIMA GUSMAO NERES EPP</v>
          </cell>
          <cell r="H108" t="str">
            <v>S</v>
          </cell>
          <cell r="I108" t="str">
            <v>S</v>
          </cell>
          <cell r="J108" t="str">
            <v>686</v>
          </cell>
          <cell r="K108">
            <v>46274</v>
          </cell>
          <cell r="L108" t="str">
            <v>26116062243559107000187000000000068626099536761172</v>
          </cell>
          <cell r="M108" t="str">
            <v>2611606 - Recife - PE</v>
          </cell>
          <cell r="N108">
            <v>3300</v>
          </cell>
        </row>
        <row r="109">
          <cell r="C109" t="str">
            <v>UPA CABO DE SANTO AGOSTINHO - CG nº 012/2022</v>
          </cell>
          <cell r="E109" t="str">
            <v>5.1 - Locação de Equipamentos Médicos-Hospitalares</v>
          </cell>
          <cell r="F109">
            <v>24380578002041</v>
          </cell>
          <cell r="G109" t="str">
            <v>WHITE MARTINS GASES INDUSTRIAIS DO NORDESTE LTDA</v>
          </cell>
          <cell r="H109" t="str">
            <v>S</v>
          </cell>
          <cell r="I109" t="str">
            <v>N</v>
          </cell>
          <cell r="J109" t="str">
            <v>0101187073</v>
          </cell>
          <cell r="K109">
            <v>46243</v>
          </cell>
          <cell r="M109" t="str">
            <v>2607901 - Jaboatão dos Guararapes - PE</v>
          </cell>
          <cell r="N109">
            <v>1742.6</v>
          </cell>
        </row>
        <row r="110">
          <cell r="C110" t="str">
            <v>UPA CABO DE SANTO AGOSTINHO - CG nº 012/2022</v>
          </cell>
          <cell r="E110" t="str">
            <v>5.1 - Locação de Equipamentos Médicos-Hospitalares</v>
          </cell>
          <cell r="F110">
            <v>24380578002041</v>
          </cell>
          <cell r="G110" t="str">
            <v>WHITE MARTINS GASES INDUSTRIAIS DO NORDESTE LTDA</v>
          </cell>
          <cell r="H110" t="str">
            <v>S</v>
          </cell>
          <cell r="I110" t="str">
            <v>N</v>
          </cell>
          <cell r="J110" t="str">
            <v>0101258453</v>
          </cell>
          <cell r="K110">
            <v>46253</v>
          </cell>
          <cell r="M110" t="str">
            <v>2607901 - Jaboatão dos Guararapes - PE</v>
          </cell>
          <cell r="N110">
            <v>1742.6</v>
          </cell>
        </row>
        <row r="111">
          <cell r="C111" t="str">
            <v>UPA CABO DE SANTO AGOSTINHO - CG nº 012/2022</v>
          </cell>
          <cell r="E111" t="str">
            <v>5.1 - Locação de Equipamentos Médicos-Hospitalares</v>
          </cell>
          <cell r="F111">
            <v>18271934000123</v>
          </cell>
          <cell r="G111" t="str">
            <v>NOVA BIOMEDICAL DIAGNOSTICOS MEDICOS E BIOTECNOLOGIA LTDA</v>
          </cell>
          <cell r="H111" t="str">
            <v>S</v>
          </cell>
          <cell r="I111" t="str">
            <v>N</v>
          </cell>
          <cell r="J111" t="str">
            <v>180</v>
          </cell>
          <cell r="K111">
            <v>46275</v>
          </cell>
          <cell r="M111" t="str">
            <v>31 -  Minas Gerais</v>
          </cell>
          <cell r="N111">
            <v>1605</v>
          </cell>
        </row>
        <row r="112">
          <cell r="C112" t="str">
            <v>UPA CABO DE SANTO AGOSTINHO - CG nº 012/2022</v>
          </cell>
          <cell r="E112" t="str">
            <v>5.1 - Locação de Equipamentos Médicos-Hospitalares</v>
          </cell>
          <cell r="F112">
            <v>331788002405</v>
          </cell>
          <cell r="G112" t="str">
            <v>AIR LIQUIDE BRASIL LTDA</v>
          </cell>
          <cell r="H112" t="str">
            <v>S</v>
          </cell>
          <cell r="I112" t="str">
            <v>N</v>
          </cell>
          <cell r="J112" t="str">
            <v>61374</v>
          </cell>
          <cell r="K112">
            <v>46262</v>
          </cell>
          <cell r="M112" t="str">
            <v>2602902 - Cabo de Santo Agostinho - PE</v>
          </cell>
          <cell r="N112">
            <v>6351.96</v>
          </cell>
        </row>
        <row r="113">
          <cell r="C113" t="str">
            <v>UPA CABO DE SANTO AGOSTINHO - CG nº 012/2022</v>
          </cell>
          <cell r="E113" t="str">
            <v>5.99 - Outros Serviços de Terceiros Pessoa Jurídica</v>
          </cell>
          <cell r="F113">
            <v>27284516000161</v>
          </cell>
          <cell r="G113" t="str">
            <v>MAXIFROTA SERV MANUT FROTA LTD</v>
          </cell>
          <cell r="H113" t="str">
            <v>S</v>
          </cell>
          <cell r="I113" t="str">
            <v>S</v>
          </cell>
          <cell r="J113" t="str">
            <v>491160</v>
          </cell>
          <cell r="K113">
            <v>46253</v>
          </cell>
          <cell r="L113" t="str">
            <v>JY98-BCNH</v>
          </cell>
          <cell r="M113" t="str">
            <v>2927408 - Salvador - BA</v>
          </cell>
          <cell r="N113">
            <v>61.6</v>
          </cell>
        </row>
        <row r="114">
          <cell r="C114" t="str">
            <v>UPA CABO DE SANTO AGOSTINHO - CG nº 012/2022</v>
          </cell>
          <cell r="E114" t="str">
            <v>5.99 - Outros Serviços de Terceiros Pessoa Jurídica</v>
          </cell>
          <cell r="F114">
            <v>17895646000187</v>
          </cell>
          <cell r="G114" t="str">
            <v>UBER DO BRASIL TECNOLOGIA LTDA</v>
          </cell>
          <cell r="H114" t="str">
            <v>S</v>
          </cell>
          <cell r="I114" t="str">
            <v>N</v>
          </cell>
          <cell r="N114">
            <v>8.94</v>
          </cell>
        </row>
        <row r="115">
          <cell r="C115" t="str">
            <v>UPA CABO DE SANTO AGOSTINHO - CG nº 012/2022</v>
          </cell>
          <cell r="E115" t="str">
            <v>5.99 - Outros Serviços de Terceiros Pessoa Jurídica</v>
          </cell>
          <cell r="F115">
            <v>17895646000187</v>
          </cell>
          <cell r="G115" t="str">
            <v>UBER DO BRASIL TECNOLOGIA LTDA</v>
          </cell>
          <cell r="H115" t="str">
            <v>S</v>
          </cell>
          <cell r="I115" t="str">
            <v>N</v>
          </cell>
          <cell r="N115">
            <v>9.93</v>
          </cell>
        </row>
        <row r="116">
          <cell r="C116" t="str">
            <v>UPA CABO DE SANTO AGOSTINHO - CG nº 012/2022</v>
          </cell>
          <cell r="E116" t="str">
            <v>5.99 - Outros Serviços de Terceiros Pessoa Jurídica</v>
          </cell>
          <cell r="F116">
            <v>10868663000186</v>
          </cell>
          <cell r="G116" t="str">
            <v>ACG INSTITUICAO DE PAGAMENTO S A</v>
          </cell>
          <cell r="H116" t="str">
            <v>S</v>
          </cell>
          <cell r="I116" t="str">
            <v>N</v>
          </cell>
          <cell r="N116">
            <v>9.9</v>
          </cell>
        </row>
        <row r="117">
          <cell r="C117" t="str">
            <v>UPA CABO DE SANTO AGOSTINHO - CG nº 012/2022</v>
          </cell>
          <cell r="E117" t="str">
            <v>5.16 - Serviços Médico-Hospitalares, Odotonlogia e Laboratoriais</v>
          </cell>
          <cell r="F117">
            <v>55615026000136</v>
          </cell>
          <cell r="G117" t="str">
            <v>BRUNO OLIVEIRA GOES SERVICOS MEDICOS LTDA</v>
          </cell>
          <cell r="H117" t="str">
            <v>S</v>
          </cell>
          <cell r="I117" t="str">
            <v>S</v>
          </cell>
          <cell r="J117" t="str">
            <v>82</v>
          </cell>
          <cell r="K117">
            <v>46266</v>
          </cell>
          <cell r="L117" t="str">
            <v>FNG51MPP8</v>
          </cell>
          <cell r="M117" t="str">
            <v>2604106 - Caruaru - PE</v>
          </cell>
          <cell r="N117">
            <v>6900</v>
          </cell>
        </row>
        <row r="118">
          <cell r="C118" t="str">
            <v>UPA CABO DE SANTO AGOSTINHO - CG nº 012/2022</v>
          </cell>
          <cell r="E118" t="str">
            <v>5.16 - Serviços Médico-Hospitalares, Odotonlogia e Laboratoriais</v>
          </cell>
          <cell r="F118">
            <v>52675798000175</v>
          </cell>
          <cell r="G118" t="str">
            <v>JEFERSON DOS SANTOS CARVALHO SERVICOS MEDICOS LTDA</v>
          </cell>
          <cell r="H118" t="str">
            <v>S</v>
          </cell>
          <cell r="I118" t="str">
            <v>S</v>
          </cell>
          <cell r="J118" t="str">
            <v>48</v>
          </cell>
          <cell r="K118">
            <v>46268</v>
          </cell>
          <cell r="L118" t="str">
            <v>23044001252675798000175000000000004826090967850968</v>
          </cell>
          <cell r="M118" t="str">
            <v>2304400 - Fortaleza - CE</v>
          </cell>
          <cell r="N118">
            <v>2200</v>
          </cell>
        </row>
        <row r="119">
          <cell r="C119" t="str">
            <v>UPA CABO DE SANTO AGOSTINHO - CG nº 012/2022</v>
          </cell>
          <cell r="E119" t="str">
            <v>5.16 - Serviços Médico-Hospitalares, Odotonlogia e Laboratoriais</v>
          </cell>
          <cell r="F119">
            <v>61130515000109</v>
          </cell>
          <cell r="G119" t="str">
            <v>MARIA EDUARDA ROCHA GUEDES LTDA</v>
          </cell>
          <cell r="H119" t="str">
            <v>S</v>
          </cell>
          <cell r="I119" t="str">
            <v>S</v>
          </cell>
          <cell r="J119" t="str">
            <v>10</v>
          </cell>
          <cell r="K119">
            <v>46268</v>
          </cell>
          <cell r="L119" t="str">
            <v>26116062261130515000109000000000001026090012783237</v>
          </cell>
          <cell r="M119" t="str">
            <v>2611606 - Recife - PE</v>
          </cell>
          <cell r="N119">
            <v>8800</v>
          </cell>
        </row>
        <row r="120">
          <cell r="C120" t="str">
            <v>UPA CABO DE SANTO AGOSTINHO - CG nº 012/2022</v>
          </cell>
          <cell r="E120" t="str">
            <v>5.16 - Serviços Médico-Hospitalares, Odotonlogia e Laboratoriais</v>
          </cell>
          <cell r="F120">
            <v>61312261000131</v>
          </cell>
          <cell r="G120" t="str">
            <v>ALICIA MAGALHAES SERVICOS MEDICOS LTDA</v>
          </cell>
          <cell r="H120" t="str">
            <v>S</v>
          </cell>
          <cell r="I120" t="str">
            <v>S</v>
          </cell>
          <cell r="J120" t="str">
            <v>54</v>
          </cell>
          <cell r="K120">
            <v>46266</v>
          </cell>
          <cell r="L120" t="str">
            <v>23044001261312261000131000000000005426090974014686</v>
          </cell>
          <cell r="M120" t="str">
            <v>2304400 - Fortaleza - CE</v>
          </cell>
          <cell r="N120">
            <v>11500</v>
          </cell>
        </row>
        <row r="121">
          <cell r="C121" t="str">
            <v>UPA CABO DE SANTO AGOSTINHO - CG nº 012/2022</v>
          </cell>
          <cell r="E121" t="str">
            <v>5.16 - Serviços Médico-Hospitalares, Odotonlogia e Laboratoriais</v>
          </cell>
          <cell r="F121">
            <v>59296050000100</v>
          </cell>
          <cell r="G121" t="str">
            <v>LMA SERVICOS MEDICOS LTDA</v>
          </cell>
          <cell r="H121" t="str">
            <v>S</v>
          </cell>
          <cell r="I121" t="str">
            <v>S</v>
          </cell>
          <cell r="J121" t="str">
            <v>1000055</v>
          </cell>
          <cell r="K121">
            <v>46266</v>
          </cell>
          <cell r="L121" t="str">
            <v>7QA96UOrx</v>
          </cell>
          <cell r="M121" t="str">
            <v>2507507 - João Pessoa - PB</v>
          </cell>
          <cell r="N121">
            <v>16150</v>
          </cell>
        </row>
        <row r="122">
          <cell r="C122" t="str">
            <v>UPA CABO DE SANTO AGOSTINHO - CG nº 012/2022</v>
          </cell>
          <cell r="E122" t="str">
            <v>5.16 - Serviços Médico-Hospitalares, Odotonlogia e Laboratoriais</v>
          </cell>
          <cell r="F122">
            <v>46966662000111</v>
          </cell>
          <cell r="G122" t="str">
            <v>DBL SERVICOS MEDICOS LTDA</v>
          </cell>
          <cell r="H122" t="str">
            <v>S</v>
          </cell>
          <cell r="I122" t="str">
            <v>S</v>
          </cell>
          <cell r="J122" t="str">
            <v>11</v>
          </cell>
          <cell r="K122">
            <v>46266</v>
          </cell>
          <cell r="L122" t="str">
            <v>26116062246966662000111000000000001126091045690300</v>
          </cell>
          <cell r="M122" t="str">
            <v>2611606 - Recife - PE</v>
          </cell>
          <cell r="N122">
            <v>8600</v>
          </cell>
        </row>
        <row r="123">
          <cell r="C123" t="str">
            <v>UPA CABO DE SANTO AGOSTINHO - CG nº 012/2022</v>
          </cell>
          <cell r="E123" t="str">
            <v>5.16 - Serviços Médico-Hospitalares, Odotonlogia e Laboratoriais</v>
          </cell>
          <cell r="F123">
            <v>52512607000154</v>
          </cell>
          <cell r="G123" t="str">
            <v>LAR HEALTH SERVICOS MEDICOS LTDA</v>
          </cell>
          <cell r="H123" t="str">
            <v>S</v>
          </cell>
          <cell r="I123" t="str">
            <v>S</v>
          </cell>
          <cell r="J123" t="str">
            <v>158</v>
          </cell>
          <cell r="K123">
            <v>46266</v>
          </cell>
          <cell r="L123" t="str">
            <v>23044001252512607000154000000000015826090644819937</v>
          </cell>
          <cell r="M123" t="str">
            <v>2304400 - Fortaleza - CE</v>
          </cell>
          <cell r="N123">
            <v>8150</v>
          </cell>
        </row>
        <row r="124">
          <cell r="C124" t="str">
            <v>UPA CABO DE SANTO AGOSTINHO - CG nº 012/2022</v>
          </cell>
          <cell r="E124" t="str">
            <v>5.16 - Serviços Médico-Hospitalares, Odotonlogia e Laboratoriais</v>
          </cell>
          <cell r="F124">
            <v>61524378000189</v>
          </cell>
          <cell r="G124" t="str">
            <v>ALICE FERNANDES VON DEN STEINEN SERVICOS MEDICOS LTDA</v>
          </cell>
          <cell r="H124" t="str">
            <v>S</v>
          </cell>
          <cell r="I124" t="str">
            <v>S</v>
          </cell>
          <cell r="J124" t="str">
            <v>32</v>
          </cell>
          <cell r="K124">
            <v>46273</v>
          </cell>
          <cell r="L124" t="str">
            <v>26116062261524378000189000000000003226096536849531</v>
          </cell>
          <cell r="M124" t="str">
            <v>2611606 - Recife - PE</v>
          </cell>
          <cell r="N124">
            <v>12100</v>
          </cell>
        </row>
        <row r="125">
          <cell r="C125" t="str">
            <v>UPA CABO DE SANTO AGOSTINHO - CG nº 012/2022</v>
          </cell>
          <cell r="E125" t="str">
            <v>5.16 - Serviços Médico-Hospitalares, Odotonlogia e Laboratoriais</v>
          </cell>
          <cell r="F125">
            <v>62170724000130</v>
          </cell>
          <cell r="G125" t="str">
            <v>MSP SERVICOS MEDICOS LTDA</v>
          </cell>
          <cell r="H125" t="str">
            <v>S</v>
          </cell>
          <cell r="I125" t="str">
            <v>S</v>
          </cell>
          <cell r="J125" t="str">
            <v>22</v>
          </cell>
          <cell r="K125">
            <v>46266</v>
          </cell>
          <cell r="L125" t="str">
            <v>26116062262170724000130000000000002226090192188814</v>
          </cell>
          <cell r="M125" t="str">
            <v>2611606 - Recife - PE</v>
          </cell>
          <cell r="N125">
            <v>12050</v>
          </cell>
        </row>
        <row r="126">
          <cell r="C126" t="str">
            <v>UPA CABO DE SANTO AGOSTINHO - CG nº 012/2022</v>
          </cell>
          <cell r="E126" t="str">
            <v>5.16 - Serviços Médico-Hospitalares, Odotonlogia e Laboratoriais</v>
          </cell>
          <cell r="F126">
            <v>57475843000161</v>
          </cell>
          <cell r="G126" t="str">
            <v>NATHALIA ALMEIDA ANDRADE SERVICOS MEDICOS LTDA</v>
          </cell>
          <cell r="H126" t="str">
            <v>S</v>
          </cell>
          <cell r="I126" t="str">
            <v>S</v>
          </cell>
          <cell r="J126" t="str">
            <v>75</v>
          </cell>
          <cell r="K126">
            <v>46266</v>
          </cell>
          <cell r="L126" t="str">
            <v>23044001257475843000161000000000007526090548813330</v>
          </cell>
          <cell r="M126" t="str">
            <v>2304400 - Fortaleza - CE</v>
          </cell>
          <cell r="N126">
            <v>17200</v>
          </cell>
        </row>
        <row r="127">
          <cell r="C127" t="str">
            <v>UPA CABO DE SANTO AGOSTINHO - CG nº 012/2022</v>
          </cell>
          <cell r="E127" t="str">
            <v>5.16 - Serviços Médico-Hospitalares, Odotonlogia e Laboratoriais</v>
          </cell>
          <cell r="F127">
            <v>64176953000198</v>
          </cell>
          <cell r="G127" t="str">
            <v>MEAC MEDICINA E SAUDE LTDA</v>
          </cell>
          <cell r="H127" t="str">
            <v>S</v>
          </cell>
          <cell r="I127" t="str">
            <v>S</v>
          </cell>
          <cell r="J127" t="str">
            <v>20</v>
          </cell>
          <cell r="K127">
            <v>46266</v>
          </cell>
          <cell r="L127" t="str">
            <v>26116062264176953000198000000000002026095982037993</v>
          </cell>
          <cell r="M127" t="str">
            <v>2611606 - Recife - PE</v>
          </cell>
          <cell r="N127">
            <v>4650</v>
          </cell>
        </row>
        <row r="128">
          <cell r="C128" t="str">
            <v>UPA CABO DE SANTO AGOSTINHO - CG nº 012/2022</v>
          </cell>
          <cell r="E128" t="str">
            <v>5.16 - Serviços Médico-Hospitalares, Odotonlogia e Laboratoriais</v>
          </cell>
          <cell r="F128">
            <v>38082924000157</v>
          </cell>
          <cell r="G128" t="str">
            <v>RC CONSULTORIA MEDICA LTDA</v>
          </cell>
          <cell r="H128" t="str">
            <v>S</v>
          </cell>
          <cell r="I128" t="str">
            <v>S</v>
          </cell>
          <cell r="J128" t="str">
            <v>226</v>
          </cell>
          <cell r="K128">
            <v>46267</v>
          </cell>
          <cell r="L128" t="str">
            <v>26116062238082924000157000000000022626095784649434</v>
          </cell>
          <cell r="M128" t="str">
            <v>2611606 - Recife - PE</v>
          </cell>
          <cell r="N128">
            <v>5200</v>
          </cell>
        </row>
        <row r="129">
          <cell r="C129" t="str">
            <v>UPA CABO DE SANTO AGOSTINHO - CG nº 012/2022</v>
          </cell>
          <cell r="E129" t="str">
            <v>5.16 - Serviços Médico-Hospitalares, Odotonlogia e Laboratoriais</v>
          </cell>
          <cell r="F129">
            <v>66103453000151</v>
          </cell>
          <cell r="G129" t="str">
            <v>RC PED LTDA</v>
          </cell>
          <cell r="H129" t="str">
            <v>S</v>
          </cell>
          <cell r="I129" t="str">
            <v>S</v>
          </cell>
          <cell r="J129" t="str">
            <v>35</v>
          </cell>
          <cell r="K129">
            <v>46267</v>
          </cell>
          <cell r="L129" t="str">
            <v>26116062266103453000151000000000003526098501431374</v>
          </cell>
          <cell r="M129" t="str">
            <v>2611606 - Recife - PE</v>
          </cell>
          <cell r="N129">
            <v>2200</v>
          </cell>
        </row>
        <row r="130">
          <cell r="C130" t="str">
            <v>UPA CABO DE SANTO AGOSTINHO - CG nº 012/2022</v>
          </cell>
          <cell r="E130" t="str">
            <v>5.16 - Serviços Médico-Hospitalares, Odotonlogia e Laboratoriais</v>
          </cell>
          <cell r="F130">
            <v>42291379000186</v>
          </cell>
          <cell r="G130" t="str">
            <v xml:space="preserve">RC2 CONSULTORIA MEDICA LTDA </v>
          </cell>
          <cell r="H130" t="str">
            <v>S</v>
          </cell>
          <cell r="I130" t="str">
            <v>S</v>
          </cell>
          <cell r="J130" t="str">
            <v>2600000000097</v>
          </cell>
          <cell r="K130">
            <v>46267</v>
          </cell>
          <cell r="L130" t="str">
            <v>26079011242291379000186260000000009726095721204459</v>
          </cell>
          <cell r="M130" t="str">
            <v>2607901 - Jaboatão dos Guararapes - PE</v>
          </cell>
          <cell r="N130">
            <v>2600</v>
          </cell>
        </row>
        <row r="131">
          <cell r="C131" t="str">
            <v>UPA CABO DE SANTO AGOSTINHO - CG nº 012/2022</v>
          </cell>
          <cell r="E131" t="str">
            <v>5.16 - Serviços Médico-Hospitalares, Odotonlogia e Laboratoriais</v>
          </cell>
          <cell r="F131">
            <v>45515598000190</v>
          </cell>
          <cell r="G131" t="str">
            <v>GJJ SAUDE LTDA</v>
          </cell>
          <cell r="H131" t="str">
            <v>S</v>
          </cell>
          <cell r="I131" t="str">
            <v>S</v>
          </cell>
          <cell r="J131" t="str">
            <v>13</v>
          </cell>
          <cell r="K131">
            <v>46266</v>
          </cell>
          <cell r="L131" t="str">
            <v>26116062245515598000190000000000001326095470110502</v>
          </cell>
          <cell r="M131" t="str">
            <v>2611606 - Recife - PE</v>
          </cell>
          <cell r="N131">
            <v>4400</v>
          </cell>
        </row>
        <row r="132">
          <cell r="C132" t="str">
            <v>UPA CABO DE SANTO AGOSTINHO - CG nº 012/2022</v>
          </cell>
          <cell r="E132" t="str">
            <v>5.16 - Serviços Médico-Hospitalares, Odotonlogia e Laboratoriais</v>
          </cell>
          <cell r="F132">
            <v>23946323000178</v>
          </cell>
          <cell r="G132" t="str">
            <v>INFANTE ROCHA SERVICOS DIAGNOSTICOS LTDA</v>
          </cell>
          <cell r="H132" t="str">
            <v>S</v>
          </cell>
          <cell r="I132" t="str">
            <v>S</v>
          </cell>
          <cell r="J132" t="str">
            <v>56</v>
          </cell>
          <cell r="K132">
            <v>46267</v>
          </cell>
          <cell r="L132" t="str">
            <v>26116062223946323000178000000000005626097374173670</v>
          </cell>
          <cell r="M132" t="str">
            <v>2611606 - Recife - PE</v>
          </cell>
          <cell r="N132">
            <v>5400</v>
          </cell>
        </row>
        <row r="133">
          <cell r="C133" t="str">
            <v>UPA CABO DE SANTO AGOSTINHO - CG nº 012/2022</v>
          </cell>
          <cell r="E133" t="str">
            <v>5.16 - Serviços Médico-Hospitalares, Odotonlogia e Laboratoriais</v>
          </cell>
          <cell r="F133">
            <v>51432477000187</v>
          </cell>
          <cell r="G133" t="str">
            <v>MASTERMED PE VI GESTAO MEDICA LTDA</v>
          </cell>
          <cell r="H133" t="str">
            <v>S</v>
          </cell>
          <cell r="I133" t="str">
            <v>S</v>
          </cell>
          <cell r="J133" t="str">
            <v>2600000001159</v>
          </cell>
          <cell r="K133">
            <v>46268</v>
          </cell>
          <cell r="L133" t="str">
            <v>26096001251432477000187260000000115926091783848246</v>
          </cell>
          <cell r="M133" t="str">
            <v>2609600 - Olinda - PE</v>
          </cell>
          <cell r="N133">
            <v>5000</v>
          </cell>
        </row>
        <row r="134">
          <cell r="C134" t="str">
            <v>UPA CABO DE SANTO AGOSTINHO - CG nº 012/2022</v>
          </cell>
          <cell r="E134" t="str">
            <v>5.16 - Serviços Médico-Hospitalares, Odotonlogia e Laboratoriais</v>
          </cell>
          <cell r="F134">
            <v>61496833000180</v>
          </cell>
          <cell r="G134" t="str">
            <v>LIBINE RAFAEL DA SILVA CALADO SERVICOS MEDICOS LTDA</v>
          </cell>
          <cell r="H134" t="str">
            <v>S</v>
          </cell>
          <cell r="I134" t="str">
            <v>S</v>
          </cell>
          <cell r="J134" t="str">
            <v>27</v>
          </cell>
          <cell r="K134">
            <v>46267</v>
          </cell>
          <cell r="L134" t="str">
            <v>JEUISV1YO</v>
          </cell>
          <cell r="M134" t="str">
            <v>2604106 - Caruaru - PE</v>
          </cell>
          <cell r="N134">
            <v>8300</v>
          </cell>
        </row>
        <row r="135">
          <cell r="C135" t="str">
            <v>UPA CABO DE SANTO AGOSTINHO - CG nº 012/2022</v>
          </cell>
          <cell r="E135" t="str">
            <v>5.16 - Serviços Médico-Hospitalares, Odotonlogia e Laboratoriais</v>
          </cell>
          <cell r="F135">
            <v>52790203000122</v>
          </cell>
          <cell r="G135" t="str">
            <v>KIMBERLLY GROESCHEL SERVICOS MEDICOS LTDA</v>
          </cell>
          <cell r="H135" t="str">
            <v>S</v>
          </cell>
          <cell r="I135" t="str">
            <v>S</v>
          </cell>
          <cell r="J135" t="str">
            <v>73</v>
          </cell>
          <cell r="K135">
            <v>46266</v>
          </cell>
          <cell r="L135" t="str">
            <v>23044001252790203000122000000000007326090121815228</v>
          </cell>
          <cell r="M135" t="str">
            <v>2304400 - Fortaleza - CE</v>
          </cell>
          <cell r="N135">
            <v>11750</v>
          </cell>
        </row>
        <row r="136">
          <cell r="C136" t="str">
            <v>UPA CABO DE SANTO AGOSTINHO - CG nº 012/2022</v>
          </cell>
          <cell r="E136" t="str">
            <v>5.16 - Serviços Médico-Hospitalares, Odotonlogia e Laboratoriais</v>
          </cell>
          <cell r="F136">
            <v>56992537000130</v>
          </cell>
          <cell r="G136" t="str">
            <v>CONSULTORIO MEDICO LOBO PEREIRA LTDA</v>
          </cell>
          <cell r="H136" t="str">
            <v>S</v>
          </cell>
          <cell r="I136" t="str">
            <v>S</v>
          </cell>
          <cell r="J136" t="str">
            <v>18</v>
          </cell>
          <cell r="K136">
            <v>46268</v>
          </cell>
          <cell r="L136" t="str">
            <v>26139092256992537000130000000000001826096684210282</v>
          </cell>
          <cell r="M136" t="str">
            <v>2613909 - Serra Talhada - PE</v>
          </cell>
          <cell r="N136">
            <v>3750</v>
          </cell>
        </row>
        <row r="137">
          <cell r="C137" t="str">
            <v>UPA CABO DE SANTO AGOSTINHO - CG nº 012/2022</v>
          </cell>
          <cell r="E137" t="str">
            <v>5.16 - Serviços Médico-Hospitalares, Odotonlogia e Laboratoriais</v>
          </cell>
          <cell r="F137">
            <v>57550679000100</v>
          </cell>
          <cell r="G137" t="str">
            <v>MASTERMED CABO PE GESTAO MEDICA LTDA</v>
          </cell>
          <cell r="H137" t="str">
            <v>S</v>
          </cell>
          <cell r="I137" t="str">
            <v>S</v>
          </cell>
          <cell r="J137" t="str">
            <v>2600000000079</v>
          </cell>
          <cell r="K137">
            <v>46268</v>
          </cell>
          <cell r="L137" t="str">
            <v>26029021257550679000100260000000007926098910718926</v>
          </cell>
          <cell r="M137" t="str">
            <v>2602902 - Cabo de Santo Agostinho - PE</v>
          </cell>
          <cell r="N137">
            <v>24550</v>
          </cell>
        </row>
        <row r="138">
          <cell r="C138" t="str">
            <v>UPA CABO DE SANTO AGOSTINHO - CG nº 012/2022</v>
          </cell>
          <cell r="E138" t="str">
            <v>5.16 - Serviços Médico-Hospitalares, Odotonlogia e Laboratoriais</v>
          </cell>
          <cell r="F138">
            <v>57550679000100</v>
          </cell>
          <cell r="G138" t="str">
            <v>MASTERMED CABO PE GESTAO MEDICA LTDA</v>
          </cell>
          <cell r="H138" t="str">
            <v>S</v>
          </cell>
          <cell r="I138" t="str">
            <v>S</v>
          </cell>
          <cell r="J138" t="str">
            <v>2600000000080</v>
          </cell>
          <cell r="K138">
            <v>46268</v>
          </cell>
          <cell r="L138" t="str">
            <v>26029021257550679000100260000000008026090666878642</v>
          </cell>
          <cell r="M138" t="str">
            <v>2602902 - Cabo de Santo Agostinho - PE</v>
          </cell>
          <cell r="N138">
            <v>30150</v>
          </cell>
        </row>
        <row r="139">
          <cell r="C139" t="str">
            <v>UPA CABO DE SANTO AGOSTINHO - CG nº 012/2022</v>
          </cell>
          <cell r="E139" t="str">
            <v>5.16 - Serviços Médico-Hospitalares, Odotonlogia e Laboratoriais</v>
          </cell>
          <cell r="F139">
            <v>57550679000100</v>
          </cell>
          <cell r="G139" t="str">
            <v>MASTERMED CABO PE GESTAO MEDICA LTDA</v>
          </cell>
          <cell r="H139" t="str">
            <v>S</v>
          </cell>
          <cell r="I139" t="str">
            <v>S</v>
          </cell>
          <cell r="J139" t="str">
            <v>2600000000082</v>
          </cell>
          <cell r="K139">
            <v>46268</v>
          </cell>
          <cell r="L139" t="str">
            <v>26029021257550679000100260000000008226098285372932</v>
          </cell>
          <cell r="M139" t="str">
            <v>2602902 - Cabo de Santo Agostinho - PE</v>
          </cell>
          <cell r="N139">
            <v>29850</v>
          </cell>
        </row>
        <row r="140">
          <cell r="C140" t="str">
            <v>UPA CABO DE SANTO AGOSTINHO - CG nº 012/2022</v>
          </cell>
          <cell r="E140" t="str">
            <v>5.16 - Serviços Médico-Hospitalares, Odotonlogia e Laboratoriais</v>
          </cell>
          <cell r="F140">
            <v>57550679000100</v>
          </cell>
          <cell r="G140" t="str">
            <v>MASTERMED CABO PE GESTAO MEDICA LTDA</v>
          </cell>
          <cell r="H140" t="str">
            <v>S</v>
          </cell>
          <cell r="I140" t="str">
            <v>S</v>
          </cell>
          <cell r="J140" t="str">
            <v>2600000000083</v>
          </cell>
          <cell r="K140">
            <v>46268</v>
          </cell>
          <cell r="L140" t="str">
            <v>26029021257550679000100260000000008326090976569452</v>
          </cell>
          <cell r="M140" t="str">
            <v>2602902 - Cabo de Santo Agostinho - PE</v>
          </cell>
          <cell r="N140">
            <v>20150</v>
          </cell>
        </row>
        <row r="141">
          <cell r="C141" t="str">
            <v>UPA CABO DE SANTO AGOSTINHO - CG nº 012/2022</v>
          </cell>
          <cell r="E141" t="str">
            <v>5.16 - Serviços Médico-Hospitalares, Odotonlogia e Laboratoriais</v>
          </cell>
          <cell r="F141">
            <v>57550679000100</v>
          </cell>
          <cell r="G141" t="str">
            <v>MASTERMED CABO PE GESTAO MEDICA LTDA</v>
          </cell>
          <cell r="H141" t="str">
            <v>S</v>
          </cell>
          <cell r="I141" t="str">
            <v>S</v>
          </cell>
          <cell r="J141" t="str">
            <v>2600000000084</v>
          </cell>
          <cell r="K141">
            <v>46268</v>
          </cell>
          <cell r="L141" t="str">
            <v>26029021257550679000100260000000008426095189673636</v>
          </cell>
          <cell r="M141" t="str">
            <v>2602902 - Cabo de Santo Agostinho - PE</v>
          </cell>
          <cell r="N141">
            <v>30200</v>
          </cell>
        </row>
        <row r="142">
          <cell r="C142" t="str">
            <v>UPA CABO DE SANTO AGOSTINHO - CG nº 012/2022</v>
          </cell>
          <cell r="E142" t="str">
            <v>5.16 - Serviços Médico-Hospitalares, Odotonlogia e Laboratoriais</v>
          </cell>
          <cell r="F142">
            <v>57550679000100</v>
          </cell>
          <cell r="G142" t="str">
            <v>MASTERMED CABO PE GESTAO MEDICA LTDA</v>
          </cell>
          <cell r="H142" t="str">
            <v>S</v>
          </cell>
          <cell r="I142" t="str">
            <v>S</v>
          </cell>
          <cell r="J142" t="str">
            <v>2600000000085</v>
          </cell>
          <cell r="K142">
            <v>46268</v>
          </cell>
          <cell r="L142" t="str">
            <v>26029021257550679000100260000000008526090802600122</v>
          </cell>
          <cell r="M142" t="str">
            <v>2602902 - Cabo de Santo Agostinho - PE</v>
          </cell>
          <cell r="N142">
            <v>22050</v>
          </cell>
        </row>
        <row r="143">
          <cell r="C143" t="str">
            <v>UPA CABO DE SANTO AGOSTINHO - CG nº 012/2022</v>
          </cell>
          <cell r="E143" t="str">
            <v>5.16 - Serviços Médico-Hospitalares, Odotonlogia e Laboratoriais</v>
          </cell>
          <cell r="F143">
            <v>57550679000100</v>
          </cell>
          <cell r="G143" t="str">
            <v>MASTERMED CABO PE GESTAO MEDICA LTDA</v>
          </cell>
          <cell r="H143" t="str">
            <v>S</v>
          </cell>
          <cell r="I143" t="str">
            <v>S</v>
          </cell>
          <cell r="J143" t="str">
            <v>2600000000086</v>
          </cell>
          <cell r="K143">
            <v>46268</v>
          </cell>
          <cell r="L143" t="str">
            <v>26029021257550679000100260000000008626098471586747</v>
          </cell>
          <cell r="M143" t="str">
            <v>2602902 - Cabo de Santo Agostinho - PE</v>
          </cell>
          <cell r="N143">
            <v>28300</v>
          </cell>
        </row>
        <row r="144">
          <cell r="C144" t="str">
            <v>UPA CABO DE SANTO AGOSTINHO - CG nº 012/2022</v>
          </cell>
          <cell r="E144" t="str">
            <v>5.16 - Serviços Médico-Hospitalares, Odotonlogia e Laboratoriais</v>
          </cell>
          <cell r="F144">
            <v>30370434000144</v>
          </cell>
          <cell r="G144" t="str">
            <v xml:space="preserve">CARMEM JATOBA PRESTACAO DE SERVICOS HOSPITALARES </v>
          </cell>
          <cell r="H144" t="str">
            <v>S</v>
          </cell>
          <cell r="I144" t="str">
            <v>S</v>
          </cell>
          <cell r="J144" t="str">
            <v>00000194</v>
          </cell>
          <cell r="K144">
            <v>46266</v>
          </cell>
          <cell r="L144" t="str">
            <v>XAH5-M6CEL</v>
          </cell>
          <cell r="M144" t="str">
            <v>2609402 - Moreno - PE</v>
          </cell>
          <cell r="N144">
            <v>8950</v>
          </cell>
        </row>
        <row r="145">
          <cell r="C145" t="str">
            <v>UPA CABO DE SANTO AGOSTINHO - CG nº 012/2022</v>
          </cell>
          <cell r="E145" t="str">
            <v>5.16 - Serviços Médico-Hospitalares, Odotonlogia e Laboratoriais</v>
          </cell>
          <cell r="F145">
            <v>25256692000164</v>
          </cell>
          <cell r="G145" t="str">
            <v>ALBUQUERQUE SERVICOS MEDICOS LTDA</v>
          </cell>
          <cell r="H145" t="str">
            <v>S</v>
          </cell>
          <cell r="I145" t="str">
            <v>S</v>
          </cell>
          <cell r="J145" t="str">
            <v>00000353</v>
          </cell>
          <cell r="K145">
            <v>46267</v>
          </cell>
          <cell r="L145" t="str">
            <v xml:space="preserve">1QQH-JHIWB </v>
          </cell>
          <cell r="M145" t="str">
            <v>2600054 - Abreu e Lima - PE</v>
          </cell>
          <cell r="N145">
            <v>8150</v>
          </cell>
        </row>
        <row r="146">
          <cell r="C146" t="str">
            <v>UPA CABO DE SANTO AGOSTINHO - CG nº 012/2022</v>
          </cell>
          <cell r="E146" t="str">
            <v>5.16 - Serviços Médico-Hospitalares, Odotonlogia e Laboratoriais</v>
          </cell>
          <cell r="F146">
            <v>61268432000172</v>
          </cell>
          <cell r="G146" t="str">
            <v>SAFEMED SAUDE II LTDA</v>
          </cell>
          <cell r="H146" t="str">
            <v>S</v>
          </cell>
          <cell r="I146" t="str">
            <v>S</v>
          </cell>
          <cell r="J146" t="str">
            <v>2600000000471</v>
          </cell>
          <cell r="K146">
            <v>46266</v>
          </cell>
          <cell r="L146" t="str">
            <v>26096001261268432000172260000000047126090762072019</v>
          </cell>
          <cell r="M146" t="str">
            <v>2609600 - Olinda - PE</v>
          </cell>
          <cell r="N146">
            <v>29300</v>
          </cell>
        </row>
        <row r="147">
          <cell r="C147" t="str">
            <v>UPA CABO DE SANTO AGOSTINHO - CG nº 012/2022</v>
          </cell>
          <cell r="E147" t="str">
            <v>5.16 - Serviços Médico-Hospitalares, Odotonlogia e Laboratoriais</v>
          </cell>
          <cell r="F147">
            <v>45855147000100</v>
          </cell>
          <cell r="G147" t="str">
            <v>TP &amp; AC SERVICOS MEDICOS LTDA</v>
          </cell>
          <cell r="H147" t="str">
            <v>S</v>
          </cell>
          <cell r="I147" t="str">
            <v>S</v>
          </cell>
          <cell r="J147" t="str">
            <v>680</v>
          </cell>
          <cell r="K147">
            <v>46267</v>
          </cell>
          <cell r="L147" t="str">
            <v>26116062245855147000100000000000068026091125225356</v>
          </cell>
          <cell r="M147" t="str">
            <v>2611606 - Recife - PE</v>
          </cell>
          <cell r="N147">
            <v>6600</v>
          </cell>
        </row>
        <row r="148">
          <cell r="C148" t="str">
            <v>UPA CABO DE SANTO AGOSTINHO - CG nº 012/2022</v>
          </cell>
          <cell r="E148" t="str">
            <v>5.16 - Serviços Médico-Hospitalares, Odotonlogia e Laboratoriais</v>
          </cell>
          <cell r="F148">
            <v>50924772000198</v>
          </cell>
          <cell r="G148" t="str">
            <v>MASTERMED PE VIII GESTAO MEDICA LTDA</v>
          </cell>
          <cell r="H148" t="str">
            <v>S</v>
          </cell>
          <cell r="I148" t="str">
            <v>S</v>
          </cell>
          <cell r="J148" t="str">
            <v>2600000000778</v>
          </cell>
          <cell r="K148">
            <v>46268</v>
          </cell>
          <cell r="L148" t="str">
            <v>26096001250924772000198260000000077826097157482366</v>
          </cell>
          <cell r="M148" t="str">
            <v>2609600 - Olinda - PE</v>
          </cell>
          <cell r="N148">
            <v>10200</v>
          </cell>
        </row>
        <row r="149">
          <cell r="C149" t="str">
            <v>UPA CABO DE SANTO AGOSTINHO - CG nº 012/2022</v>
          </cell>
          <cell r="E149" t="str">
            <v>5.16 - Serviços Médico-Hospitalares, Odotonlogia e Laboratoriais</v>
          </cell>
          <cell r="F149">
            <v>48656723000170</v>
          </cell>
          <cell r="G149" t="str">
            <v>RC  &amp; TP SERVICOS MEDICOS LTDA</v>
          </cell>
          <cell r="H149" t="str">
            <v>S</v>
          </cell>
          <cell r="I149" t="str">
            <v>S</v>
          </cell>
          <cell r="J149" t="str">
            <v>823</v>
          </cell>
          <cell r="K149">
            <v>46267</v>
          </cell>
          <cell r="L149" t="str">
            <v>26116062248656723000170000000000082326097933044028</v>
          </cell>
          <cell r="M149" t="str">
            <v>2611606 - Recife - PE</v>
          </cell>
          <cell r="N149">
            <v>8600</v>
          </cell>
        </row>
        <row r="150">
          <cell r="C150" t="str">
            <v>UPA CABO DE SANTO AGOSTINHO - CG nº 012/2022</v>
          </cell>
          <cell r="E150" t="str">
            <v>5.16 - Serviços Médico-Hospitalares, Odotonlogia e Laboratoriais</v>
          </cell>
          <cell r="F150">
            <v>51018327000121</v>
          </cell>
          <cell r="G150" t="str">
            <v>SAFEMED SAUDE LTDA</v>
          </cell>
          <cell r="H150" t="str">
            <v>S</v>
          </cell>
          <cell r="I150" t="str">
            <v>S</v>
          </cell>
          <cell r="J150" t="str">
            <v>2600000001153</v>
          </cell>
          <cell r="K150">
            <v>46274</v>
          </cell>
          <cell r="L150" t="str">
            <v>26096001251018327000121260000000115326099698823730</v>
          </cell>
          <cell r="M150" t="str">
            <v>2609600 - Olinda - PE</v>
          </cell>
          <cell r="N150">
            <v>26950</v>
          </cell>
        </row>
        <row r="151">
          <cell r="C151" t="str">
            <v>UPA CABO DE SANTO AGOSTINHO - CG nº 012/2022</v>
          </cell>
          <cell r="E151" t="str">
            <v>5.16 - Serviços Médico-Hospitalares, Odotonlogia e Laboratoriais</v>
          </cell>
          <cell r="F151">
            <v>48699982000188</v>
          </cell>
          <cell r="G151" t="str">
            <v>LUIZ GUSTAVO BARRETO RODRIGUES SERVICOS MEDICOS LTDA</v>
          </cell>
          <cell r="H151" t="str">
            <v>S</v>
          </cell>
          <cell r="I151" t="str">
            <v>S</v>
          </cell>
          <cell r="J151" t="str">
            <v>33</v>
          </cell>
          <cell r="K151">
            <v>46266</v>
          </cell>
          <cell r="L151" t="str">
            <v>26116062248699982000188000000000003326095941341517</v>
          </cell>
          <cell r="M151" t="str">
            <v>2611606 - Recife - PE</v>
          </cell>
          <cell r="N151">
            <v>7050</v>
          </cell>
        </row>
        <row r="152">
          <cell r="C152" t="str">
            <v>UPA CABO DE SANTO AGOSTINHO - CG nº 012/2022</v>
          </cell>
          <cell r="E152" t="str">
            <v>5.16 - Serviços Médico-Hospitalares, Odotonlogia e Laboratoriais</v>
          </cell>
          <cell r="F152">
            <v>31145185000156</v>
          </cell>
          <cell r="G152" t="str">
            <v>CONSULT LAB LABORATORIO DE ANALISES CLINICAS LTDA</v>
          </cell>
          <cell r="H152" t="str">
            <v>S</v>
          </cell>
          <cell r="I152" t="str">
            <v>S</v>
          </cell>
          <cell r="J152" t="str">
            <v>2600000000282</v>
          </cell>
          <cell r="K152">
            <v>46269</v>
          </cell>
          <cell r="L152" t="str">
            <v>26096001231145185000156260000000028226093735442837</v>
          </cell>
          <cell r="M152" t="str">
            <v>2609600 - Olinda - PE</v>
          </cell>
          <cell r="N152">
            <v>26495.96</v>
          </cell>
        </row>
        <row r="153">
          <cell r="C153" t="str">
            <v>UPA CABO DE SANTO AGOSTINHO - CG nº 012/2022</v>
          </cell>
          <cell r="E153" t="str">
            <v>5.8 - Locação de Veículos Automotores</v>
          </cell>
          <cell r="F153">
            <v>29932922000119</v>
          </cell>
          <cell r="G153" t="str">
            <v>MEDLIFE LOCACAO DE MAQUINAS E EQUIPAMENTOS LTDA</v>
          </cell>
          <cell r="H153" t="str">
            <v>S</v>
          </cell>
          <cell r="I153" t="str">
            <v>S</v>
          </cell>
          <cell r="J153" t="str">
            <v>149</v>
          </cell>
          <cell r="K153">
            <v>46267</v>
          </cell>
          <cell r="L153" t="str">
            <v>26116062229932922000119000000000014926090176950641</v>
          </cell>
          <cell r="M153" t="str">
            <v>2611606 - Recife - PE</v>
          </cell>
          <cell r="N153">
            <v>28000</v>
          </cell>
        </row>
        <row r="154">
          <cell r="C154" t="str">
            <v>UPA CABO DE SANTO AGOSTINHO - CG nº 012/2022</v>
          </cell>
          <cell r="E154" t="str">
            <v>5.15 - Serviços Domésticos</v>
          </cell>
          <cell r="F154">
            <v>52486728000179</v>
          </cell>
          <cell r="G154" t="str">
            <v>LAVICLIN LAVANDERIA HOSPITALAR LTDA</v>
          </cell>
          <cell r="H154" t="str">
            <v>S</v>
          </cell>
          <cell r="I154" t="str">
            <v>S</v>
          </cell>
          <cell r="J154" t="str">
            <v>2600000000243</v>
          </cell>
          <cell r="K154">
            <v>46266</v>
          </cell>
          <cell r="L154" t="str">
            <v>26034541252486728000179260000000024326097918630303</v>
          </cell>
          <cell r="M154" t="str">
            <v>2603454 - Camaragibe - PE</v>
          </cell>
          <cell r="N154">
            <v>2200</v>
          </cell>
        </row>
        <row r="155">
          <cell r="C155" t="str">
            <v>UPA CABO DE SANTO AGOSTINHO - CG nº 012/2022</v>
          </cell>
          <cell r="E155" t="str">
            <v>5.10 - Detetização/Tratamento de Resíduos e Afins</v>
          </cell>
          <cell r="F155">
            <v>11863530000180</v>
          </cell>
          <cell r="G155" t="str">
            <v>BRASCON GESTAO AMBIENTAL LTDA</v>
          </cell>
          <cell r="H155" t="str">
            <v>S</v>
          </cell>
          <cell r="I155" t="str">
            <v>S</v>
          </cell>
          <cell r="J155" t="str">
            <v>312631</v>
          </cell>
          <cell r="K155">
            <v>46273</v>
          </cell>
          <cell r="L155" t="str">
            <v>46W2U7MY6</v>
          </cell>
          <cell r="M155" t="str">
            <v>2611309 - Pombos - PE</v>
          </cell>
          <cell r="N155">
            <v>2142.6999999999998</v>
          </cell>
        </row>
        <row r="156">
          <cell r="C156" t="str">
            <v>UPA CABO DE SANTO AGOSTINHO - CG nº 012/2022</v>
          </cell>
          <cell r="E156" t="str">
            <v>5.17 - Manutenção de Software, Certificação Digital e Microfilmagem</v>
          </cell>
          <cell r="F156">
            <v>10891998000115</v>
          </cell>
          <cell r="G156" t="str">
            <v>ADVISERSIT SERVICOS EM INFORMATICA LTDA</v>
          </cell>
          <cell r="H156" t="str">
            <v>S</v>
          </cell>
          <cell r="I156" t="str">
            <v>S</v>
          </cell>
          <cell r="J156" t="str">
            <v>198</v>
          </cell>
          <cell r="K156">
            <v>46266</v>
          </cell>
          <cell r="L156" t="str">
            <v>26116062210891998000115000000000019826093722073075</v>
          </cell>
          <cell r="M156" t="str">
            <v>2611606 - Recife - PE</v>
          </cell>
          <cell r="N156">
            <v>1520.21</v>
          </cell>
        </row>
        <row r="157">
          <cell r="C157" t="str">
            <v>UPA CABO DE SANTO AGOSTINHO - CG nº 012/2022</v>
          </cell>
          <cell r="E157" t="str">
            <v>5.17 - Manutenção de Software, Certificação Digital e Microfilmagem</v>
          </cell>
          <cell r="F157">
            <v>92306257000780</v>
          </cell>
          <cell r="G157" t="str">
            <v>MV INFORMATICA NORDESTE LTDA</v>
          </cell>
          <cell r="H157" t="str">
            <v>S</v>
          </cell>
          <cell r="I157" t="str">
            <v>S</v>
          </cell>
          <cell r="J157" t="str">
            <v>11336</v>
          </cell>
          <cell r="K157">
            <v>46238</v>
          </cell>
          <cell r="L157" t="str">
            <v>26116062292306257000780000000001133626086300669787</v>
          </cell>
          <cell r="M157" t="str">
            <v>2611606 - Recife - PE</v>
          </cell>
          <cell r="N157">
            <v>11578.95</v>
          </cell>
        </row>
        <row r="158">
          <cell r="C158" t="str">
            <v>UPA CABO DE SANTO AGOSTINHO - CG nº 012/2022</v>
          </cell>
          <cell r="E158" t="str">
            <v>5.17 - Manutenção de Software, Certificação Digital e Microfilmagem</v>
          </cell>
          <cell r="F158">
            <v>34624704000157</v>
          </cell>
          <cell r="G158" t="str">
            <v>TECHSYST SISTEMAS DE AUTOMOCAO E INFORMATICA LTDA</v>
          </cell>
          <cell r="H158" t="str">
            <v>S</v>
          </cell>
          <cell r="I158" t="str">
            <v>S</v>
          </cell>
          <cell r="J158" t="str">
            <v>85</v>
          </cell>
          <cell r="K158">
            <v>46267</v>
          </cell>
          <cell r="L158" t="str">
            <v>26116062234624704000157000000000008526096582348110</v>
          </cell>
          <cell r="M158" t="str">
            <v>2611606 - Recife - PE</v>
          </cell>
          <cell r="N158">
            <v>320</v>
          </cell>
        </row>
        <row r="159">
          <cell r="C159" t="str">
            <v>UPA CABO DE SANTO AGOSTINHO - CG nº 012/2022</v>
          </cell>
          <cell r="E159" t="str">
            <v>5.17 - Manutenção de Software, Certificação Digital e Microfilmagem</v>
          </cell>
          <cell r="F159">
            <v>18630942000119</v>
          </cell>
          <cell r="G159" t="str">
            <v>PROVTEL TECNOLOGIA SERVICOS GERENCIADOS LTDA</v>
          </cell>
          <cell r="H159" t="str">
            <v>S</v>
          </cell>
          <cell r="I159" t="str">
            <v>S</v>
          </cell>
          <cell r="J159" t="str">
            <v>1266</v>
          </cell>
          <cell r="K159">
            <v>46269</v>
          </cell>
          <cell r="L159" t="str">
            <v>26116062218630942000119000000000126626097131546736</v>
          </cell>
          <cell r="M159" t="str">
            <v>2611606 - Recife - PE</v>
          </cell>
          <cell r="N159">
            <v>4246</v>
          </cell>
        </row>
        <row r="160">
          <cell r="C160" t="str">
            <v>UPA CABO DE SANTO AGOSTINHO - CG nº 012/2022</v>
          </cell>
          <cell r="E160" t="str">
            <v>5.17 - Manutenção de Software, Certificação Digital e Microfilmagem</v>
          </cell>
          <cell r="F160">
            <v>23412408000176</v>
          </cell>
          <cell r="G160" t="str">
            <v>WEK TECHNOLOGY IN BUSINESS LTDA</v>
          </cell>
          <cell r="H160" t="str">
            <v>S</v>
          </cell>
          <cell r="I160" t="str">
            <v>S</v>
          </cell>
          <cell r="J160" t="str">
            <v>480</v>
          </cell>
          <cell r="K160">
            <v>46266</v>
          </cell>
          <cell r="L160" t="str">
            <v>42091022223412408000176000000000048026096556365727</v>
          </cell>
          <cell r="M160" t="str">
            <v>4209102 - Joinville - SC</v>
          </cell>
          <cell r="N160">
            <v>1160.52</v>
          </cell>
        </row>
        <row r="161">
          <cell r="C161" t="str">
            <v>UPA CABO DE SANTO AGOSTINHO - CG nº 012/2022</v>
          </cell>
          <cell r="E161" t="str">
            <v>5.17 - Manutenção de Software, Certificação Digital e Microfilmagem</v>
          </cell>
          <cell r="F161">
            <v>60765823000130</v>
          </cell>
          <cell r="G161" t="str">
            <v>SOCIEDADE BENEF ISRAELITABRAS HOSPITAL ALBERT EINSTEIN</v>
          </cell>
          <cell r="H161" t="str">
            <v>S</v>
          </cell>
          <cell r="I161" t="str">
            <v>S</v>
          </cell>
          <cell r="J161" t="str">
            <v>17091235</v>
          </cell>
          <cell r="K161">
            <v>46262</v>
          </cell>
          <cell r="L161" t="str">
            <v>EIEK-TUSY</v>
          </cell>
          <cell r="M161" t="str">
            <v>3550308 - São Paulo - SP</v>
          </cell>
          <cell r="N161">
            <v>835</v>
          </cell>
        </row>
        <row r="162">
          <cell r="C162" t="str">
            <v>UPA CABO DE SANTO AGOSTINHO - CG nº 012/2022</v>
          </cell>
          <cell r="E162" t="str">
            <v>5.17 - Manutenção de Software, Certificação Digital e Microfilmagem</v>
          </cell>
          <cell r="F162">
            <v>7333111000169</v>
          </cell>
          <cell r="G162" t="str">
            <v>SAFETEC INFORMATICA LTDA</v>
          </cell>
          <cell r="H162" t="str">
            <v>S</v>
          </cell>
          <cell r="I162" t="str">
            <v>S</v>
          </cell>
          <cell r="J162" t="str">
            <v>32074</v>
          </cell>
          <cell r="K162">
            <v>46239</v>
          </cell>
          <cell r="L162" t="str">
            <v>26116062207333111000169000000003207426088589220199</v>
          </cell>
          <cell r="M162" t="str">
            <v>2611606 - Recife - PE</v>
          </cell>
          <cell r="N162">
            <v>1021.73</v>
          </cell>
        </row>
        <row r="163">
          <cell r="C163" t="str">
            <v>UPA CABO DE SANTO AGOSTINHO - CG nº 012/2022</v>
          </cell>
          <cell r="E163" t="str">
            <v>5.17 - Manutenção de Software, Certificação Digital e Microfilmagem</v>
          </cell>
          <cell r="F163">
            <v>7333111000169</v>
          </cell>
          <cell r="G163" t="str">
            <v>SAFETEC INFORMATICA LTDA</v>
          </cell>
          <cell r="H163" t="str">
            <v>S</v>
          </cell>
          <cell r="I163" t="str">
            <v>S</v>
          </cell>
          <cell r="J163" t="str">
            <v>31755</v>
          </cell>
          <cell r="K163">
            <v>46239</v>
          </cell>
          <cell r="L163" t="str">
            <v>26116062207333111000169000000003175526080097581381</v>
          </cell>
          <cell r="M163" t="str">
            <v>2611606 - Recife - PE</v>
          </cell>
          <cell r="N163">
            <v>59.44</v>
          </cell>
        </row>
        <row r="164">
          <cell r="C164" t="str">
            <v>UPA CABO DE SANTO AGOSTINHO - CG nº 012/2022</v>
          </cell>
          <cell r="E164" t="str">
            <v>5.17 - Manutenção de Software, Certificação Digital e Microfilmagem</v>
          </cell>
          <cell r="F164">
            <v>6312868000103</v>
          </cell>
          <cell r="G164" t="str">
            <v>TASCOM INFORMATICA LTDA</v>
          </cell>
          <cell r="H164" t="str">
            <v>S</v>
          </cell>
          <cell r="I164" t="str">
            <v>S</v>
          </cell>
          <cell r="J164" t="str">
            <v>807</v>
          </cell>
          <cell r="K164">
            <v>46237</v>
          </cell>
          <cell r="L164" t="str">
            <v>IXDDR7QBI</v>
          </cell>
          <cell r="M164" t="str">
            <v>2610707 - Paulista - PE</v>
          </cell>
          <cell r="N164">
            <v>1434.31</v>
          </cell>
        </row>
        <row r="165">
          <cell r="C165" t="str">
            <v>UPA CABO DE SANTO AGOSTINHO - CG nº 012/2022</v>
          </cell>
          <cell r="E165" t="str">
            <v>5.17 - Manutenção de Software, Certificação Digital e Microfilmagem</v>
          </cell>
          <cell r="F165">
            <v>5633849000116</v>
          </cell>
          <cell r="G165" t="str">
            <v>GCINET SERVICOS DE INFORMATICA LTDA</v>
          </cell>
          <cell r="H165" t="str">
            <v>S</v>
          </cell>
          <cell r="I165" t="str">
            <v>S</v>
          </cell>
          <cell r="J165" t="str">
            <v>1952</v>
          </cell>
          <cell r="K165">
            <v>46266</v>
          </cell>
          <cell r="L165" t="str">
            <v>26116062205633849000116000000000195226094359824032</v>
          </cell>
          <cell r="M165" t="str">
            <v>2611606 - Recife - PE</v>
          </cell>
          <cell r="N165">
            <v>1612.66</v>
          </cell>
        </row>
        <row r="166">
          <cell r="C166" t="str">
            <v>UPA CABO DE SANTO AGOSTINHO - CG nº 012/2022</v>
          </cell>
          <cell r="E166" t="str">
            <v>5.17 - Manutenção de Software, Certificação Digital e Microfilmagem</v>
          </cell>
          <cell r="F166">
            <v>7760258000135</v>
          </cell>
          <cell r="G166" t="str">
            <v xml:space="preserve">SECURISOFT DO BRASIL - EIRELI </v>
          </cell>
          <cell r="H166" t="str">
            <v>S</v>
          </cell>
          <cell r="I166" t="str">
            <v>S</v>
          </cell>
          <cell r="J166" t="str">
            <v>0108801</v>
          </cell>
          <cell r="K166">
            <v>46265</v>
          </cell>
          <cell r="L166" t="str">
            <v>160K.9700.2751.4217599-Z</v>
          </cell>
          <cell r="M166" t="str">
            <v>3505708 - Barueri - SP</v>
          </cell>
          <cell r="N166">
            <v>7400</v>
          </cell>
        </row>
        <row r="167">
          <cell r="C167" t="str">
            <v>UPA CABO DE SANTO AGOSTINHO - CG nº 012/2022</v>
          </cell>
          <cell r="E167" t="str">
            <v>5.22 - Vigilância Ostensiva / Monitorada</v>
          </cell>
          <cell r="F167">
            <v>7360290000123</v>
          </cell>
          <cell r="G167" t="str">
            <v>SERVAL SERVICOS E LIMPEZA LTDA</v>
          </cell>
          <cell r="H167" t="str">
            <v>S</v>
          </cell>
          <cell r="I167" t="str">
            <v>S</v>
          </cell>
          <cell r="J167" t="str">
            <v>68945</v>
          </cell>
          <cell r="K167">
            <v>46267</v>
          </cell>
          <cell r="L167" t="str">
            <v>23044001207360290000123000000006894526090479699984</v>
          </cell>
          <cell r="M167" t="str">
            <v>2304400 - Fortaleza - CE</v>
          </cell>
          <cell r="N167">
            <v>40220.339999999997</v>
          </cell>
        </row>
        <row r="168">
          <cell r="C168" t="str">
            <v>UPA CABO DE SANTO AGOSTINHO - CG nº 012/2022</v>
          </cell>
          <cell r="E168" t="str">
            <v>5.22 - Vigilância Ostensiva / Monitorada</v>
          </cell>
          <cell r="F168">
            <v>11572781000105</v>
          </cell>
          <cell r="G168" t="str">
            <v>SOSERVI VIGILANCIA LTDA</v>
          </cell>
          <cell r="H168" t="str">
            <v>S</v>
          </cell>
          <cell r="I168" t="str">
            <v>S</v>
          </cell>
          <cell r="J168" t="str">
            <v>2600000000703</v>
          </cell>
          <cell r="K168">
            <v>46261</v>
          </cell>
          <cell r="L168" t="str">
            <v>26096001211572781000105260000000070326085818289459</v>
          </cell>
          <cell r="M168" t="str">
            <v>2609600 - Olinda - PE</v>
          </cell>
          <cell r="N168">
            <v>29199.75</v>
          </cell>
        </row>
        <row r="169">
          <cell r="C169" t="str">
            <v>UPA CABO DE SANTO AGOSTINHO - CG nº 012/2022</v>
          </cell>
          <cell r="E169" t="str">
            <v>5.99 - Outros Serviços de Terceiros Pessoa Jurídica</v>
          </cell>
          <cell r="F169">
            <v>8654123000158</v>
          </cell>
          <cell r="G169" t="str">
            <v xml:space="preserve">AUDISA AUDITORES ASSOCIADOS S S </v>
          </cell>
          <cell r="H169" t="str">
            <v>S</v>
          </cell>
          <cell r="I169" t="str">
            <v>S</v>
          </cell>
          <cell r="J169" t="str">
            <v>0034713</v>
          </cell>
          <cell r="K169">
            <v>46236</v>
          </cell>
          <cell r="L169" t="str">
            <v>158V.6194.7065.5737499-X</v>
          </cell>
          <cell r="M169" t="str">
            <v>3505708 - Barueri - SP</v>
          </cell>
          <cell r="N169">
            <v>1189</v>
          </cell>
        </row>
        <row r="170">
          <cell r="C170" t="str">
            <v>UPA CABO DE SANTO AGOSTINHO - CG nº 012/2022</v>
          </cell>
          <cell r="E170" t="str">
            <v>5.2 - Serviços Técnicos Profissionais</v>
          </cell>
          <cell r="F170">
            <v>45671533000133</v>
          </cell>
          <cell r="G170" t="str">
            <v xml:space="preserve">VITORINO E MAIA ADVOGADOS </v>
          </cell>
          <cell r="H170" t="str">
            <v>S</v>
          </cell>
          <cell r="I170" t="str">
            <v>S</v>
          </cell>
          <cell r="J170" t="str">
            <v>149</v>
          </cell>
          <cell r="K170">
            <v>46269</v>
          </cell>
          <cell r="L170" t="str">
            <v>26116062245671533000133000000000014926098825370074</v>
          </cell>
          <cell r="M170" t="str">
            <v>2611606 - Recife - PE</v>
          </cell>
          <cell r="N170">
            <v>2419.81</v>
          </cell>
        </row>
        <row r="171">
          <cell r="C171" t="str">
            <v>UPA CABO DE SANTO AGOSTINHO - CG nº 012/2022</v>
          </cell>
          <cell r="E171" t="str">
            <v>5.2 - Serviços Técnicos Profissionais</v>
          </cell>
          <cell r="F171">
            <v>61585891000180</v>
          </cell>
          <cell r="G171" t="str">
            <v>LABVIDA AMBIENTAL LTDA</v>
          </cell>
          <cell r="H171" t="str">
            <v>S</v>
          </cell>
          <cell r="I171" t="str">
            <v>S</v>
          </cell>
          <cell r="J171" t="str">
            <v>2600000000274</v>
          </cell>
          <cell r="K171">
            <v>46258</v>
          </cell>
          <cell r="L171" t="str">
            <v>26034541261585891000180260000000027426080988800758</v>
          </cell>
          <cell r="M171" t="str">
            <v>2603454 - Camaragibe - PE</v>
          </cell>
          <cell r="N171">
            <v>690</v>
          </cell>
        </row>
        <row r="172">
          <cell r="C172" t="str">
            <v>UPA CABO DE SANTO AGOSTINHO - CG nº 012/2022</v>
          </cell>
          <cell r="E172" t="str">
            <v>5.10 - Detetização/Tratamento de Resíduos e Afins</v>
          </cell>
          <cell r="F172">
            <v>9595245000183</v>
          </cell>
          <cell r="G172" t="str">
            <v>FOCUS SERVICOS AMBIENTAIS LTDA ME</v>
          </cell>
          <cell r="H172" t="str">
            <v>S</v>
          </cell>
          <cell r="I172" t="str">
            <v>S</v>
          </cell>
          <cell r="J172" t="str">
            <v>2612</v>
          </cell>
          <cell r="K172">
            <v>46259</v>
          </cell>
          <cell r="L172" t="str">
            <v>26116062209595245000183000000000261226087037528306</v>
          </cell>
          <cell r="M172" t="str">
            <v>2611606 - Recife - PE</v>
          </cell>
          <cell r="N172">
            <v>1142</v>
          </cell>
        </row>
        <row r="173">
          <cell r="C173" t="str">
            <v>UPA CABO DE SANTO AGOSTINHO - CG nº 012/2022</v>
          </cell>
          <cell r="E173" t="str">
            <v>5.23 - Limpeza e Conservação</v>
          </cell>
          <cell r="F173">
            <v>9863853000121</v>
          </cell>
          <cell r="G173" t="str">
            <v>SOSERVI SOCIEDADE DE SERVICOS GERAIS LTDA</v>
          </cell>
          <cell r="H173" t="str">
            <v>S</v>
          </cell>
          <cell r="I173" t="str">
            <v>S</v>
          </cell>
          <cell r="J173" t="str">
            <v>2600000005561</v>
          </cell>
          <cell r="K173">
            <v>46260</v>
          </cell>
          <cell r="L173" t="str">
            <v>26096001209863853000121260000000556126085204754166</v>
          </cell>
          <cell r="M173" t="str">
            <v>2609600 - Olinda - PE</v>
          </cell>
          <cell r="N173">
            <v>61068.160000000003</v>
          </cell>
        </row>
        <row r="174">
          <cell r="C174" t="str">
            <v>UPA CABO DE SANTO AGOSTINHO - CG nº 012/2022</v>
          </cell>
          <cell r="E174" t="str">
            <v>5.99 - Outros Serviços de Terceiros Pessoa Jurídica</v>
          </cell>
          <cell r="F174">
            <v>51140639000103</v>
          </cell>
          <cell r="G174" t="str">
            <v>FOCUS ENGENHARIA E CONSULTORIA SST LTDA</v>
          </cell>
          <cell r="H174" t="str">
            <v>S</v>
          </cell>
          <cell r="I174" t="str">
            <v>S</v>
          </cell>
          <cell r="J174" t="str">
            <v>128</v>
          </cell>
          <cell r="K174">
            <v>46275</v>
          </cell>
          <cell r="L174" t="str">
            <v>261160622511400639000103000000000012826094257375853</v>
          </cell>
          <cell r="M174" t="str">
            <v>2611606 - Recife - PE</v>
          </cell>
          <cell r="N174">
            <v>3430.56</v>
          </cell>
        </row>
        <row r="175">
          <cell r="C175" t="str">
            <v>UPA CABO DE SANTO AGOSTINHO - CG nº 012/2022</v>
          </cell>
          <cell r="E175" t="str">
            <v>5.99 - Outros Serviços de Terceiros Pessoa Jurídica</v>
          </cell>
          <cell r="F175">
            <v>1545203000126</v>
          </cell>
          <cell r="G175" t="str">
            <v>ENAE EMPRESA NACIONAL DE ESTERELIZACAO LTDA</v>
          </cell>
          <cell r="H175" t="str">
            <v>S</v>
          </cell>
          <cell r="I175" t="str">
            <v>S</v>
          </cell>
          <cell r="J175" t="str">
            <v>263</v>
          </cell>
          <cell r="K175">
            <v>46268</v>
          </cell>
          <cell r="L175" t="str">
            <v>26116062201545203000126000000000026326090243255638</v>
          </cell>
          <cell r="M175" t="str">
            <v>2611606 - Recife - PE</v>
          </cell>
          <cell r="N175">
            <v>14151.85</v>
          </cell>
        </row>
        <row r="176">
          <cell r="C176" t="str">
            <v>UPA CABO DE SANTO AGOSTINHO - CG nº 012/2022</v>
          </cell>
          <cell r="E176" t="str">
            <v>5.99 - Outros Serviços de Terceiros Pessoa Jurídica</v>
          </cell>
          <cell r="F176">
            <v>67727886000140</v>
          </cell>
          <cell r="G176" t="str">
            <v>FOCUS OCUPACIONAL LTDA</v>
          </cell>
          <cell r="H176" t="str">
            <v>S</v>
          </cell>
          <cell r="I176" t="str">
            <v>S</v>
          </cell>
          <cell r="J176" t="str">
            <v>25</v>
          </cell>
          <cell r="K176">
            <v>46267</v>
          </cell>
          <cell r="L176" t="str">
            <v>N6ATGMWU3</v>
          </cell>
          <cell r="M176" t="str">
            <v>2610707 - Paulista - PE</v>
          </cell>
          <cell r="N176">
            <v>2700</v>
          </cell>
        </row>
        <row r="177">
          <cell r="C177" t="str">
            <v>UPA CABO DE SANTO AGOSTINHO - CG nº 012/2022</v>
          </cell>
          <cell r="E177" t="str">
            <v>5.99 - Outros Serviços de Terceiros Pessoa Jurídica</v>
          </cell>
          <cell r="F177">
            <v>55561817000201</v>
          </cell>
          <cell r="G177" t="str">
            <v>MAXXA LOG LTDA</v>
          </cell>
          <cell r="H177" t="str">
            <v>S</v>
          </cell>
          <cell r="I177" t="str">
            <v>S</v>
          </cell>
          <cell r="J177" t="str">
            <v>2600000000082</v>
          </cell>
          <cell r="K177">
            <v>46268</v>
          </cell>
          <cell r="L177" t="str">
            <v>26079011255561817000201260000000008226093111354423</v>
          </cell>
          <cell r="M177" t="str">
            <v>2607901 - Jaboatão dos Guararapes - PE</v>
          </cell>
          <cell r="N177">
            <v>2096.84</v>
          </cell>
        </row>
        <row r="178">
          <cell r="C178" t="str">
            <v>UPA CABO DE SANTO AGOSTINHO - CG nº 012/2022</v>
          </cell>
          <cell r="E178" t="str">
            <v>5.99 - Outros Serviços de Terceiros Pessoa Jurídica</v>
          </cell>
          <cell r="F178">
            <v>6317907000165</v>
          </cell>
          <cell r="G178" t="str">
            <v>RUI JORGE DE A PIRES ME</v>
          </cell>
          <cell r="H178" t="str">
            <v>S</v>
          </cell>
          <cell r="I178" t="str">
            <v>S</v>
          </cell>
          <cell r="J178" t="str">
            <v>1096</v>
          </cell>
          <cell r="K178">
            <v>46269</v>
          </cell>
          <cell r="L178" t="str">
            <v>26116062206317907000165000000000109626095223519770</v>
          </cell>
          <cell r="M178" t="str">
            <v>2611606 - Recife - PE</v>
          </cell>
          <cell r="N178">
            <v>670</v>
          </cell>
        </row>
        <row r="179">
          <cell r="C179" t="str">
            <v>UPA CABO DE SANTO AGOSTINHO - CG nº 012/2022</v>
          </cell>
          <cell r="E179" t="str">
            <v>5.99 - Outros Serviços de Terceiros Pessoa Jurídica</v>
          </cell>
          <cell r="F179">
            <v>46021768000142</v>
          </cell>
          <cell r="G179" t="str">
            <v>BEM SAUDE LTDA</v>
          </cell>
          <cell r="H179" t="str">
            <v>S</v>
          </cell>
          <cell r="I179" t="str">
            <v>S</v>
          </cell>
          <cell r="J179" t="str">
            <v>504</v>
          </cell>
          <cell r="K179">
            <v>46265</v>
          </cell>
          <cell r="L179" t="str">
            <v>26116062246021768000142000000000050426080582449485</v>
          </cell>
          <cell r="M179" t="str">
            <v>2611606 - Recife - PE</v>
          </cell>
          <cell r="N179">
            <v>150</v>
          </cell>
        </row>
        <row r="180">
          <cell r="C180" t="str">
            <v>UPA CABO DE SANTO AGOSTINHO - CG nº 012/2022</v>
          </cell>
          <cell r="E180" t="str">
            <v>5.99 - Outros Serviços de Terceiros Pessoa Jurídica</v>
          </cell>
          <cell r="F180">
            <v>46021768000142</v>
          </cell>
          <cell r="G180" t="str">
            <v>BEM SAUDE LTDA</v>
          </cell>
          <cell r="H180" t="str">
            <v>S</v>
          </cell>
          <cell r="I180" t="str">
            <v>S</v>
          </cell>
          <cell r="J180" t="str">
            <v>503</v>
          </cell>
          <cell r="K180">
            <v>46265</v>
          </cell>
          <cell r="L180" t="str">
            <v>26116062246021768000142000000000050326085117067484</v>
          </cell>
          <cell r="M180" t="str">
            <v>2611606 - Recife - PE</v>
          </cell>
          <cell r="N180">
            <v>3200</v>
          </cell>
        </row>
        <row r="181">
          <cell r="C181" t="str">
            <v>UPA CABO DE SANTO AGOSTINHO - CG nº 012/2022</v>
          </cell>
          <cell r="E181" t="str">
            <v>5.99 - Outros Serviços de Terceiros Pessoa Jurídica</v>
          </cell>
          <cell r="F181">
            <v>19786063000143</v>
          </cell>
          <cell r="G181" t="str">
            <v>MARINHO E CASTRO SERVICOS LTDA</v>
          </cell>
          <cell r="H181" t="str">
            <v>S</v>
          </cell>
          <cell r="I181" t="str">
            <v>S</v>
          </cell>
          <cell r="J181" t="str">
            <v>718</v>
          </cell>
          <cell r="K181">
            <v>46259</v>
          </cell>
          <cell r="L181" t="str">
            <v>26116062219786063000143000000000071826089832076301</v>
          </cell>
          <cell r="M181" t="str">
            <v>2611606 - Recife - PE</v>
          </cell>
          <cell r="N181">
            <v>2700</v>
          </cell>
        </row>
        <row r="182">
          <cell r="C182" t="str">
            <v>UPA CABO DE SANTO AGOSTINHO - CG nº 012/2022</v>
          </cell>
          <cell r="E182" t="str">
            <v>5.5 - Reparo e Manutenção de Máquinas e Equipamentos</v>
          </cell>
          <cell r="F182">
            <v>1141468000169</v>
          </cell>
          <cell r="G182" t="str">
            <v>MEDCALL COMERCIO E SERVICOS DE EQUIPAMENTOS MEDICOS LTD</v>
          </cell>
          <cell r="H182" t="str">
            <v>S</v>
          </cell>
          <cell r="I182" t="str">
            <v>S</v>
          </cell>
          <cell r="J182" t="str">
            <v>223</v>
          </cell>
          <cell r="K182">
            <v>46258</v>
          </cell>
          <cell r="L182" t="str">
            <v>26116062201141468000169000000000022326083924527998</v>
          </cell>
          <cell r="M182" t="str">
            <v>2611606 - Recife - PE</v>
          </cell>
          <cell r="N182">
            <v>1952.47</v>
          </cell>
        </row>
        <row r="183">
          <cell r="C183" t="str">
            <v>UPA CABO DE SANTO AGOSTINHO - CG nº 012/2022</v>
          </cell>
          <cell r="E183" t="str">
            <v>5.5 - Reparo e Manutenção de Máquinas e Equipamentos</v>
          </cell>
          <cell r="F183">
            <v>18204483000101</v>
          </cell>
          <cell r="G183" t="str">
            <v>WAGNER FERNANDES SALES DA SILVA &amp; CIA LTDA</v>
          </cell>
          <cell r="H183" t="str">
            <v>S</v>
          </cell>
          <cell r="I183" t="str">
            <v>S</v>
          </cell>
          <cell r="J183" t="str">
            <v>6252</v>
          </cell>
          <cell r="K183">
            <v>46254</v>
          </cell>
          <cell r="L183" t="str">
            <v>UPEQJ9XIQ</v>
          </cell>
          <cell r="M183" t="str">
            <v>2704302 - Maceió - AL</v>
          </cell>
          <cell r="N183">
            <v>2880</v>
          </cell>
        </row>
        <row r="184">
          <cell r="C184" t="str">
            <v>UPA CABO DE SANTO AGOSTINHO - CG nº 012/2022</v>
          </cell>
          <cell r="E184" t="str">
            <v>5.5 - Reparo e Manutenção de Máquinas e Equipamentos</v>
          </cell>
          <cell r="F184">
            <v>40893042000113</v>
          </cell>
          <cell r="G184" t="str">
            <v>GERASTEP GERADORES ASSISTENCIA TECNICA E PECAS LTDA ME</v>
          </cell>
          <cell r="H184" t="str">
            <v>S</v>
          </cell>
          <cell r="I184" t="str">
            <v>S</v>
          </cell>
          <cell r="J184" t="str">
            <v>5914</v>
          </cell>
          <cell r="K184">
            <v>46238</v>
          </cell>
          <cell r="L184" t="str">
            <v>26116062240893042000113000000000591426085644529559</v>
          </cell>
          <cell r="M184" t="str">
            <v>2611606 - Recife - PE</v>
          </cell>
          <cell r="N184">
            <v>400</v>
          </cell>
        </row>
        <row r="185">
          <cell r="C185" t="str">
            <v>UPA CABO DE SANTO AGOSTINHO - CG nº 012/2022</v>
          </cell>
          <cell r="E185" t="str">
            <v>5.5 - Reparo e Manutenção de Máquinas e Equipamentos</v>
          </cell>
          <cell r="F185">
            <v>1368293000127</v>
          </cell>
          <cell r="G185" t="str">
            <v xml:space="preserve">AIR TECH COMERCIO VAREJISTA E SERVICOS DE AR CONDICIONADO LTDA </v>
          </cell>
          <cell r="H185" t="str">
            <v>S</v>
          </cell>
          <cell r="I185" t="str">
            <v>S</v>
          </cell>
          <cell r="J185" t="str">
            <v>264</v>
          </cell>
          <cell r="K185">
            <v>46266</v>
          </cell>
          <cell r="L185" t="str">
            <v>26116062201368293000127000000000026426097691941250</v>
          </cell>
          <cell r="M185" t="str">
            <v>2611606 - Recife - PE</v>
          </cell>
          <cell r="N185">
            <v>4048</v>
          </cell>
        </row>
        <row r="186">
          <cell r="C186" t="str">
            <v>UPA CABO DE SANTO AGOSTINHO - CG nº 012/2022</v>
          </cell>
          <cell r="E186" t="str">
            <v>5.5 - Reparo e Manutenção de Máquinas e Equipamentos</v>
          </cell>
          <cell r="F186">
            <v>13259653000131</v>
          </cell>
          <cell r="G186" t="str">
            <v>POWER INSTALACAO E MANUTENCAO DE ELEVADORES LTDA</v>
          </cell>
          <cell r="H186" t="str">
            <v>S</v>
          </cell>
          <cell r="I186" t="str">
            <v>S</v>
          </cell>
          <cell r="J186" t="str">
            <v>2600000000566</v>
          </cell>
          <cell r="K186">
            <v>46238</v>
          </cell>
          <cell r="L186" t="str">
            <v>NFS26079011213259653000131260000000056626080470792</v>
          </cell>
          <cell r="M186" t="str">
            <v>2607901 - Jaboatão dos Guararapes - PE</v>
          </cell>
          <cell r="N186">
            <v>923.67</v>
          </cell>
        </row>
        <row r="187">
          <cell r="C187" t="str">
            <v>UPA CABO DE SANTO AGOSTINHO - CG nº 012/2022</v>
          </cell>
          <cell r="E187" t="str">
            <v>5.5 - Reparo e Manutenção de Máquinas e Equipamentos</v>
          </cell>
          <cell r="F187">
            <v>24380578002041</v>
          </cell>
          <cell r="G187" t="str">
            <v>WHITE MARTINS GASES INDUSTRIAIS DO NORDESTE LTDA</v>
          </cell>
          <cell r="H187" t="str">
            <v>S</v>
          </cell>
          <cell r="I187" t="str">
            <v>S</v>
          </cell>
          <cell r="J187" t="str">
            <v>2600000001562</v>
          </cell>
          <cell r="K187">
            <v>46240</v>
          </cell>
          <cell r="L187" t="str">
            <v>26079011224380578002041260000000156226088150690567</v>
          </cell>
          <cell r="M187" t="str">
            <v>2607901 - Jaboatão dos Guararapes - PE</v>
          </cell>
          <cell r="N187">
            <v>1249.24</v>
          </cell>
        </row>
        <row r="188">
          <cell r="C188" t="str">
            <v>UPA CABO DE SANTO AGOSTINHO - CG nº 012/2022</v>
          </cell>
          <cell r="E188" t="str">
            <v>5.4 - Reparo e Manutenção de Bens Imóveis</v>
          </cell>
          <cell r="F188">
            <v>12486871000146</v>
          </cell>
          <cell r="G188" t="str">
            <v xml:space="preserve">ROBSON MATOS DE ALBUQUERQUE </v>
          </cell>
          <cell r="H188" t="str">
            <v>S</v>
          </cell>
          <cell r="I188" t="str">
            <v>S</v>
          </cell>
          <cell r="J188" t="str">
            <v>42</v>
          </cell>
          <cell r="K188">
            <v>46241</v>
          </cell>
          <cell r="L188" t="str">
            <v>VROI4LYHD</v>
          </cell>
          <cell r="M188" t="str">
            <v>2610707 - Paulista - PE</v>
          </cell>
          <cell r="N188">
            <v>2945</v>
          </cell>
        </row>
        <row r="189">
          <cell r="C189" t="str">
            <v>UPA CABO DE SANTO AGOSTINHO - CG nº 012/2022</v>
          </cell>
          <cell r="E189" t="str">
            <v>5.4 - Reparo e Manutenção de Bens Imóveis</v>
          </cell>
          <cell r="F189">
            <v>1141468000169</v>
          </cell>
          <cell r="G189" t="str">
            <v>MEDCALL COMERCIO E SERVICOS DE EQUIPAMENTOS MEDICOS LTD</v>
          </cell>
          <cell r="H189" t="str">
            <v>S</v>
          </cell>
          <cell r="I189" t="str">
            <v>S</v>
          </cell>
          <cell r="J189" t="str">
            <v>215</v>
          </cell>
          <cell r="K189">
            <v>46252</v>
          </cell>
          <cell r="L189" t="str">
            <v>26116062201141468000169000000000021526080253762409</v>
          </cell>
          <cell r="M189" t="str">
            <v>2611606 - Recife - PE</v>
          </cell>
          <cell r="N189">
            <v>13000</v>
          </cell>
        </row>
        <row r="190">
          <cell r="C190" t="str">
            <v>UPA CABO DE SANTO AGOSTINHO - CG nº 012/2022</v>
          </cell>
          <cell r="E190" t="str">
            <v>5.99 - Outros Serviços de Terceiros Pessoa Jurídica</v>
          </cell>
          <cell r="F190">
            <v>11735586000159</v>
          </cell>
          <cell r="G190" t="str">
            <v xml:space="preserve">FUNDACAO DE APOIO AO DESENVOLVIMENTO DA UFPE </v>
          </cell>
          <cell r="H190" t="str">
            <v>S</v>
          </cell>
          <cell r="I190" t="str">
            <v>S</v>
          </cell>
          <cell r="J190" t="str">
            <v>2392</v>
          </cell>
          <cell r="K190">
            <v>46234</v>
          </cell>
          <cell r="L190" t="str">
            <v>26116062211735586000159000000000239226078972449702</v>
          </cell>
          <cell r="M190" t="str">
            <v>2611606 - Recife - PE</v>
          </cell>
          <cell r="N190">
            <v>252.72</v>
          </cell>
        </row>
        <row r="191">
          <cell r="C191" t="str">
            <v>UPA CABO DE SANTO AGOSTINHO - CG nº 012/2022</v>
          </cell>
          <cell r="E191" t="str">
            <v>5.99 - Outros Serviços de Terceiros Pessoa Jurídica</v>
          </cell>
          <cell r="F191">
            <v>11735586000159</v>
          </cell>
          <cell r="G191" t="str">
            <v xml:space="preserve">FUNDACAO DE APOIO AO DESENVOLVIMENTO DA UFPE </v>
          </cell>
          <cell r="H191" t="str">
            <v>S</v>
          </cell>
          <cell r="I191" t="str">
            <v>S</v>
          </cell>
          <cell r="J191" t="str">
            <v>2393</v>
          </cell>
          <cell r="K191">
            <v>46234</v>
          </cell>
          <cell r="L191" t="str">
            <v>26116062211735586000159000000000239326079886556964</v>
          </cell>
          <cell r="M191" t="str">
            <v>2611606 - Recife - PE</v>
          </cell>
          <cell r="N191">
            <v>449.28</v>
          </cell>
        </row>
        <row r="192">
          <cell r="C192" t="str">
            <v>UPA CABO DE SANTO AGOSTINHO - CG nº 012/2022</v>
          </cell>
          <cell r="E192" t="str">
            <v>5.99 - Outros Serviços de Terceiros Pessoa Jurídica</v>
          </cell>
          <cell r="F192">
            <v>67727886000140</v>
          </cell>
          <cell r="G192" t="str">
            <v>FOCUS OCUPACIONAL LTDA</v>
          </cell>
          <cell r="H192" t="str">
            <v>S</v>
          </cell>
          <cell r="I192" t="str">
            <v>S</v>
          </cell>
          <cell r="J192" t="str">
            <v>11</v>
          </cell>
          <cell r="K192">
            <v>46252</v>
          </cell>
          <cell r="L192" t="str">
            <v>WCYTPXVH7</v>
          </cell>
          <cell r="M192" t="str">
            <v>2610707 - Paulista - PE</v>
          </cell>
          <cell r="N192">
            <v>2700</v>
          </cell>
        </row>
        <row r="193">
          <cell r="C193" t="str">
            <v>UPA CABO DE SANTO AGOSTINHO - CG nº 012/2022</v>
          </cell>
          <cell r="E193" t="str">
            <v>5.8 - Locação de Veículos Automotores</v>
          </cell>
          <cell r="F193">
            <v>29932922000119</v>
          </cell>
          <cell r="G193" t="str">
            <v>MEDLIFE LOCACAO DE MAQUINAS E EQUIPAMENTOS LTDA</v>
          </cell>
          <cell r="H193" t="str">
            <v>S</v>
          </cell>
          <cell r="I193" t="str">
            <v>S</v>
          </cell>
          <cell r="J193" t="str">
            <v>1296</v>
          </cell>
          <cell r="K193">
            <v>46265</v>
          </cell>
          <cell r="M193" t="str">
            <v>2611606 - Recife - PE</v>
          </cell>
          <cell r="N193">
            <v>15000</v>
          </cell>
        </row>
        <row r="194">
          <cell r="C194" t="str">
            <v>UPA CABO DE SANTO AGOSTINHO - CG nº 012/2022</v>
          </cell>
          <cell r="E194" t="str">
            <v>5.9 - Telefonia Móvel</v>
          </cell>
          <cell r="F194">
            <v>2421421000111</v>
          </cell>
          <cell r="G194" t="str">
            <v>TIM S.A</v>
          </cell>
          <cell r="H194" t="str">
            <v>S</v>
          </cell>
          <cell r="I194" t="str">
            <v>N</v>
          </cell>
          <cell r="K194">
            <v>46258</v>
          </cell>
          <cell r="M194" t="str">
            <v>2611606 - Recife - PE</v>
          </cell>
          <cell r="N194">
            <v>246.41</v>
          </cell>
        </row>
        <row r="195">
          <cell r="C195" t="str">
            <v>UPA CABO DE SANTO AGOSTINHO - CG nº 012/2022</v>
          </cell>
          <cell r="E195" t="str">
            <v xml:space="preserve">5.21 - Seguros em geral </v>
          </cell>
          <cell r="F195">
            <v>61198164000160</v>
          </cell>
          <cell r="G195" t="str">
            <v xml:space="preserve">PORTO SEGURO COMPANHIA DE SEGUROS GERAIS </v>
          </cell>
          <cell r="H195" t="str">
            <v>S</v>
          </cell>
          <cell r="I195" t="str">
            <v>N</v>
          </cell>
          <cell r="N195">
            <v>273.26</v>
          </cell>
        </row>
        <row r="196">
          <cell r="C196" t="str">
            <v>UPA CABO DE SANTO AGOSTINHO - CG nº 012/2022</v>
          </cell>
          <cell r="E196" t="str">
            <v>5.99 - Outros Serviços de Terceiros Pessoa Jurídica</v>
          </cell>
          <cell r="F196">
            <v>10816775000274</v>
          </cell>
          <cell r="G196" t="str">
            <v xml:space="preserve">INSPETORIA SALESIANA DO NORDESTE DO BRASIL </v>
          </cell>
          <cell r="H196" t="str">
            <v>S</v>
          </cell>
          <cell r="I196" t="str">
            <v>S</v>
          </cell>
          <cell r="J196" t="str">
            <v>2306</v>
          </cell>
          <cell r="K196">
            <v>46237</v>
          </cell>
          <cell r="L196" t="str">
            <v>26116062210816775000274000000000230626080679423762</v>
          </cell>
          <cell r="M196" t="str">
            <v>2611606 - Recife - PE</v>
          </cell>
          <cell r="N196">
            <v>220</v>
          </cell>
        </row>
        <row r="197">
          <cell r="C197" t="str">
            <v>UPA CABO DE SANTO AGOSTINHO - CG nº 012/2022</v>
          </cell>
          <cell r="E197" t="str">
            <v>1.99 - Outras Despesas com Pessoal</v>
          </cell>
          <cell r="F197">
            <v>17197385000121</v>
          </cell>
          <cell r="G197" t="str">
            <v xml:space="preserve">ZURICH MINAS BRASIL SEGUROS S A </v>
          </cell>
          <cell r="H197" t="str">
            <v>B</v>
          </cell>
          <cell r="I197" t="str">
            <v>N</v>
          </cell>
          <cell r="J197" t="str">
            <v>03328239936</v>
          </cell>
          <cell r="K197">
            <v>46280</v>
          </cell>
          <cell r="M197" t="str">
            <v>31 -  Minas Gerais</v>
          </cell>
          <cell r="N197">
            <v>350.32</v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D0121-125B-4210-8232-C5440A9480FB}">
  <sheetPr>
    <tabColor rgb="FF92D050"/>
  </sheetPr>
  <dimension ref="A1:L8992"/>
  <sheetViews>
    <sheetView showGridLines="0" tabSelected="1" topLeftCell="B163" zoomScale="90" zoomScaleNormal="90" workbookViewId="0">
      <selection activeCell="B182" sqref="B182"/>
    </sheetView>
  </sheetViews>
  <sheetFormatPr defaultColWidth="8.7109375" defaultRowHeight="12.75" x14ac:dyDescent="0.2"/>
  <cols>
    <col min="1" max="1" width="30.28515625" customWidth="1"/>
    <col min="2" max="2" width="41.425781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9767633000790</v>
      </c>
      <c r="B2" s="4" t="str">
        <f>'[1]TCE - ANEXO IV - Preencher'!C11</f>
        <v>UPA CABO DE SANTO AGOSTINHO - CG nº 012/2022</v>
      </c>
      <c r="C2" s="4" t="str">
        <f>'[1]TCE - ANEXO IV - Preencher'!E11</f>
        <v>1.99 - Outras Despesas com Pessoal</v>
      </c>
      <c r="D2" s="3">
        <f>'[1]TCE - ANEXO IV - Preencher'!F11</f>
        <v>9759606000260</v>
      </c>
      <c r="E2" s="5" t="str">
        <f>'[1]TCE - ANEXO IV - Preencher'!G11</f>
        <v>SIND DAS EMP DE TRANSP DE PASSAG DO EST DE PERNAMBUCO</v>
      </c>
      <c r="F2" s="5" t="str">
        <f>'[1]TCE - ANEXO IV - Preencher'!H11</f>
        <v>B</v>
      </c>
      <c r="G2" s="5" t="str">
        <f>'[1]TCE - ANEXO IV - Preencher'!I11</f>
        <v>N</v>
      </c>
      <c r="H2" s="5" t="str">
        <f>'[1]TCE - ANEXO IV - Preencher'!J11</f>
        <v>89222</v>
      </c>
      <c r="I2" s="6">
        <f>IF('[1]TCE - ANEXO IV - Preencher'!K11="","",'[1]TCE - ANEXO IV - Preencher'!K11)</f>
        <v>46226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1938.02</v>
      </c>
    </row>
    <row r="3" spans="1:12" s="8" customFormat="1" ht="19.5" customHeight="1" x14ac:dyDescent="0.2">
      <c r="A3" s="3">
        <f>IFERROR(VLOOKUP(B3,'[1]DADOS (OCULTAR)'!$Q$3:$S$136,3,0),"")</f>
        <v>9767633000790</v>
      </c>
      <c r="B3" s="4" t="str">
        <f>'[1]TCE - ANEXO IV - Preencher'!C12</f>
        <v>UPA CABO DE SANTO AGOSTINHO - CG nº 012/2022</v>
      </c>
      <c r="C3" s="4" t="str">
        <f>'[1]TCE - ANEXO IV - Preencher'!E12</f>
        <v>1.99 - Outras Despesas com Pessoal</v>
      </c>
      <c r="D3" s="3">
        <f>'[1]TCE - ANEXO IV - Preencher'!F12</f>
        <v>9759606000260</v>
      </c>
      <c r="E3" s="5" t="str">
        <f>'[1]TCE - ANEXO IV - Preencher'!G12</f>
        <v>SIND DAS EMP DE TRANSP DE PASSAG DO EST DE PERNAMBUCO</v>
      </c>
      <c r="F3" s="5" t="str">
        <f>'[1]TCE - ANEXO IV - Preencher'!H12</f>
        <v>B</v>
      </c>
      <c r="G3" s="5" t="str">
        <f>'[1]TCE - ANEXO IV - Preencher'!I12</f>
        <v>N</v>
      </c>
      <c r="H3" s="5" t="str">
        <f>'[1]TCE - ANEXO IV - Preencher'!J12</f>
        <v>26947765</v>
      </c>
      <c r="I3" s="6">
        <f>IF('[1]TCE - ANEXO IV - Preencher'!K12="","",'[1]TCE - ANEXO IV - Preencher'!K12)</f>
        <v>46227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7278.37</v>
      </c>
    </row>
    <row r="4" spans="1:12" s="8" customFormat="1" ht="19.5" customHeight="1" x14ac:dyDescent="0.2">
      <c r="A4" s="3">
        <f>IFERROR(VLOOKUP(B4,'[1]DADOS (OCULTAR)'!$Q$3:$S$136,3,0),"")</f>
        <v>9767633000790</v>
      </c>
      <c r="B4" s="4" t="str">
        <f>'[1]TCE - ANEXO IV - Preencher'!C13</f>
        <v>UPA CABO DE SANTO AGOSTINHO - CG nº 012/2022</v>
      </c>
      <c r="C4" s="4" t="str">
        <f>'[1]TCE - ANEXO IV - Preencher'!E13</f>
        <v>1.99 - Outras Despesas com Pessoal</v>
      </c>
      <c r="D4" s="3">
        <f>'[1]TCE - ANEXO IV - Preencher'!F13</f>
        <v>24441891000180</v>
      </c>
      <c r="E4" s="5" t="str">
        <f>'[1]TCE - ANEXO IV - Preencher'!G13</f>
        <v>RODOVIARIA BORBOREMA LTDA</v>
      </c>
      <c r="F4" s="5" t="str">
        <f>'[1]TCE - ANEXO IV - Preencher'!H13</f>
        <v>B</v>
      </c>
      <c r="G4" s="5" t="str">
        <f>'[1]TCE - ANEXO IV - Preencher'!I13</f>
        <v>N</v>
      </c>
      <c r="H4" s="5" t="str">
        <f>'[1]TCE - ANEXO IV - Preencher'!J13</f>
        <v>51864</v>
      </c>
      <c r="I4" s="6">
        <f>IF('[1]TCE - ANEXO IV - Preencher'!K13="","",'[1]TCE - ANEXO IV - Preencher'!K13)</f>
        <v>46226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520</v>
      </c>
    </row>
    <row r="5" spans="1:12" s="8" customFormat="1" ht="19.5" customHeight="1" x14ac:dyDescent="0.2">
      <c r="A5" s="3">
        <f>IFERROR(VLOOKUP(B5,'[1]DADOS (OCULTAR)'!$Q$3:$S$136,3,0),"")</f>
        <v>9767633000790</v>
      </c>
      <c r="B5" s="4" t="str">
        <f>'[1]TCE - ANEXO IV - Preencher'!C14</f>
        <v>UPA CABO DE SANTO AGOSTINHO - CG nº 012/2022</v>
      </c>
      <c r="C5" s="4" t="str">
        <f>'[1]TCE - ANEXO IV - Preencher'!E14</f>
        <v>1.99 - Outras Despesas com Pessoal</v>
      </c>
      <c r="D5" s="3">
        <f>'[1]TCE - ANEXO IV - Preencher'!F14</f>
        <v>9759606000260</v>
      </c>
      <c r="E5" s="5" t="str">
        <f>'[1]TCE - ANEXO IV - Preencher'!G14</f>
        <v>SIND DAS EMP DE TRANSP DE PASSAG DO EST DE PERNAMBUCO</v>
      </c>
      <c r="F5" s="5" t="str">
        <f>'[1]TCE - ANEXO IV - Preencher'!H14</f>
        <v>B</v>
      </c>
      <c r="G5" s="5" t="str">
        <f>'[1]TCE - ANEXO IV - Preencher'!I14</f>
        <v>N</v>
      </c>
      <c r="H5" s="5" t="str">
        <f>'[1]TCE - ANEXO IV - Preencher'!J14</f>
        <v>27290595</v>
      </c>
      <c r="I5" s="6">
        <f>IF('[1]TCE - ANEXO IV - Preencher'!K14="","",'[1]TCE - ANEXO IV - Preencher'!K14)</f>
        <v>46244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149.80000000000001</v>
      </c>
    </row>
    <row r="6" spans="1:12" s="8" customFormat="1" ht="19.5" customHeight="1" x14ac:dyDescent="0.2">
      <c r="A6" s="3">
        <f>IFERROR(VLOOKUP(B6,'[1]DADOS (OCULTAR)'!$Q$3:$S$136,3,0),"")</f>
        <v>9767633000790</v>
      </c>
      <c r="B6" s="4" t="str">
        <f>'[1]TCE - ANEXO IV - Preencher'!C15</f>
        <v>UPA CABO DE SANTO AGOSTINHO - CG nº 012/2022</v>
      </c>
      <c r="C6" s="4" t="str">
        <f>'[1]TCE - ANEXO IV - Preencher'!E15</f>
        <v>1.99 - Outras Despesas com Pessoal</v>
      </c>
      <c r="D6" s="3">
        <f>'[1]TCE - ANEXO IV - Preencher'!F15</f>
        <v>17197385000121</v>
      </c>
      <c r="E6" s="5" t="str">
        <f>'[1]TCE - ANEXO IV - Preencher'!G15</f>
        <v xml:space="preserve">ZURICH MINAS BRASIL SEGUROS S A </v>
      </c>
      <c r="F6" s="5" t="str">
        <f>'[1]TCE - ANEXO IV - Preencher'!H15</f>
        <v>B</v>
      </c>
      <c r="G6" s="5" t="str">
        <f>'[1]TCE - ANEXO IV - Preencher'!I15</f>
        <v>N</v>
      </c>
      <c r="H6" s="5" t="str">
        <f>'[1]TCE - ANEXO IV - Preencher'!J15</f>
        <v>03328059034</v>
      </c>
      <c r="I6" s="6">
        <f>IF('[1]TCE - ANEXO IV - Preencher'!K15="","",'[1]TCE - ANEXO IV - Preencher'!K15)</f>
        <v>46282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31</v>
      </c>
      <c r="L6" s="7">
        <f>'[1]TCE - ANEXO IV - Preencher'!N15</f>
        <v>369.45</v>
      </c>
    </row>
    <row r="7" spans="1:12" s="8" customFormat="1" ht="19.5" customHeight="1" x14ac:dyDescent="0.2">
      <c r="A7" s="3">
        <f>IFERROR(VLOOKUP(B7,'[1]DADOS (OCULTAR)'!$Q$3:$S$136,3,0),"")</f>
        <v>9767633000790</v>
      </c>
      <c r="B7" s="4" t="str">
        <f>'[1]TCE - ANEXO IV - Preencher'!C16</f>
        <v>UPA CABO DE SANTO AGOSTINHO - CG nº 012/2022</v>
      </c>
      <c r="C7" s="4" t="str">
        <f>'[1]TCE - ANEXO IV - Preencher'!E16</f>
        <v>1.99 - Outras Despesas com Pessoal</v>
      </c>
      <c r="D7" s="3">
        <f>'[1]TCE - ANEXO IV - Preencher'!F16</f>
        <v>46731059000150</v>
      </c>
      <c r="E7" s="5" t="str">
        <f>'[1]TCE - ANEXO IV - Preencher'!G16</f>
        <v>AGIBEN BENEFICIOS LTDA</v>
      </c>
      <c r="F7" s="5" t="str">
        <f>'[1]TCE - ANEXO IV - Preencher'!H16</f>
        <v>B</v>
      </c>
      <c r="G7" s="5" t="str">
        <f>'[1]TCE - ANEXO IV - Preencher'!I16</f>
        <v>N</v>
      </c>
      <c r="H7" s="5" t="str">
        <f>'[1]TCE - ANEXO IV - Preencher'!J16</f>
        <v>0013593</v>
      </c>
      <c r="I7" s="6">
        <f>IF('[1]TCE - ANEXO IV - Preencher'!K16="","",'[1]TCE - ANEXO IV - Preencher'!K16)</f>
        <v>46282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1913.6</v>
      </c>
    </row>
    <row r="8" spans="1:12" s="8" customFormat="1" ht="19.5" customHeight="1" x14ac:dyDescent="0.2">
      <c r="A8" s="3">
        <f>IFERROR(VLOOKUP(B8,'[1]DADOS (OCULTAR)'!$Q$3:$S$136,3,0),"")</f>
        <v>9767633000790</v>
      </c>
      <c r="B8" s="4" t="str">
        <f>'[1]TCE - ANEXO IV - Preencher'!C17</f>
        <v>UPA CABO DE SANTO AGOSTINHO - CG nº 012/2022</v>
      </c>
      <c r="C8" s="4" t="str">
        <f>'[1]TCE - ANEXO IV - Preencher'!E17</f>
        <v>1.99 - Outras Despesas com Pessoal</v>
      </c>
      <c r="D8" s="3">
        <f>'[1]TCE - ANEXO IV - Preencher'!F17</f>
        <v>28296399000119</v>
      </c>
      <c r="E8" s="5" t="str">
        <f>'[1]TCE - ANEXO IV - Preencher'!G17</f>
        <v xml:space="preserve">AVANNTE COMERCIO E SERVICOS LTDA 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2119</v>
      </c>
      <c r="I8" s="6">
        <f>IF('[1]TCE - ANEXO IV - Preencher'!K17="","",'[1]TCE - ANEXO IV - Preencher'!K17)</f>
        <v>46261</v>
      </c>
      <c r="J8" s="5" t="str">
        <f>'[1]TCE - ANEXO IV - Preencher'!L17</f>
        <v>26260828296399000119550010000021191000413860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47849.599999999999</v>
      </c>
    </row>
    <row r="9" spans="1:12" s="8" customFormat="1" ht="19.5" customHeight="1" x14ac:dyDescent="0.2">
      <c r="A9" s="3">
        <f>IFERROR(VLOOKUP(B9,'[1]DADOS (OCULTAR)'!$Q$3:$S$136,3,0),"")</f>
        <v>9767633000790</v>
      </c>
      <c r="B9" s="4" t="str">
        <f>'[1]TCE - ANEXO IV - Preencher'!C18</f>
        <v>UPA CABO DE SANTO AGOSTINHO - CG nº 012/2022</v>
      </c>
      <c r="C9" s="4" t="str">
        <f>'[1]TCE - ANEXO IV - Preencher'!E18</f>
        <v>3.12 - Material Hospitalar</v>
      </c>
      <c r="D9" s="3">
        <f>'[1]TCE - ANEXO IV - Preencher'!F18</f>
        <v>331788009094</v>
      </c>
      <c r="E9" s="5" t="str">
        <f>'[1]TCE - ANEXO IV - Preencher'!G18</f>
        <v xml:space="preserve">AIR LIQUIDE BRASIL LTDA 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7578</v>
      </c>
      <c r="I9" s="6">
        <f>IF('[1]TCE - ANEXO IV - Preencher'!K18="","",'[1]TCE - ANEXO IV - Preencher'!K18)</f>
        <v>46239</v>
      </c>
      <c r="J9" s="5" t="str">
        <f>'[1]TCE - ANEXO IV - Preencher'!L18</f>
        <v>26260800331788009094553000000075781215880390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890</v>
      </c>
    </row>
    <row r="10" spans="1:12" s="8" customFormat="1" ht="19.5" customHeight="1" x14ac:dyDescent="0.2">
      <c r="A10" s="3">
        <f>IFERROR(VLOOKUP(B10,'[1]DADOS (OCULTAR)'!$Q$3:$S$136,3,0),"")</f>
        <v>9767633000790</v>
      </c>
      <c r="B10" s="4" t="str">
        <f>'[1]TCE - ANEXO IV - Preencher'!C19</f>
        <v>UPA CABO DE SANTO AGOSTINHO - CG nº 012/2022</v>
      </c>
      <c r="C10" s="4" t="str">
        <f>'[1]TCE - ANEXO IV - Preencher'!E19</f>
        <v>3.12 - Material Hospitalar</v>
      </c>
      <c r="D10" s="3">
        <f>'[1]TCE - ANEXO IV - Preencher'!F19</f>
        <v>61418042000131</v>
      </c>
      <c r="E10" s="5" t="str">
        <f>'[1]TCE - ANEXO IV - Preencher'!G19</f>
        <v>CIRURGICA FERNANDES C MAT CIR HO SO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2032222</v>
      </c>
      <c r="I10" s="6">
        <f>IF('[1]TCE - ANEXO IV - Preencher'!K19="","",'[1]TCE - ANEXO IV - Preencher'!K19)</f>
        <v>46245</v>
      </c>
      <c r="J10" s="5" t="str">
        <f>'[1]TCE - ANEXO IV - Preencher'!L19</f>
        <v>35260861418042000131550040020322221703691432</v>
      </c>
      <c r="K10" s="5" t="str">
        <f>IF(F10="B",LEFT('[1]TCE - ANEXO IV - Preencher'!M19,2),IF(F10="S",LEFT('[1]TCE - ANEXO IV - Preencher'!M19,7),IF('[1]TCE - ANEXO IV - Preencher'!H19="","")))</f>
        <v>35</v>
      </c>
      <c r="L10" s="7">
        <f>'[1]TCE - ANEXO IV - Preencher'!N19</f>
        <v>3847.9</v>
      </c>
    </row>
    <row r="11" spans="1:12" s="8" customFormat="1" ht="19.5" customHeight="1" x14ac:dyDescent="0.2">
      <c r="A11" s="3">
        <f>IFERROR(VLOOKUP(B11,'[1]DADOS (OCULTAR)'!$Q$3:$S$136,3,0),"")</f>
        <v>9767633000790</v>
      </c>
      <c r="B11" s="4" t="str">
        <f>'[1]TCE - ANEXO IV - Preencher'!C20</f>
        <v>UPA CABO DE SANTO AGOSTINHO - CG nº 012/2022</v>
      </c>
      <c r="C11" s="4" t="str">
        <f>'[1]TCE - ANEXO IV - Preencher'!E20</f>
        <v>3.12 - Material Hospitalar</v>
      </c>
      <c r="D11" s="3">
        <f>'[1]TCE - ANEXO IV - Preencher'!F20</f>
        <v>67729178000653</v>
      </c>
      <c r="E11" s="5" t="str">
        <f>'[1]TCE - ANEXO IV - Preencher'!G20</f>
        <v>COMERCIAL CIRURGICA RIOCLARENSE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142643</v>
      </c>
      <c r="I11" s="6">
        <f>IF('[1]TCE - ANEXO IV - Preencher'!K20="","",'[1]TCE - ANEXO IV - Preencher'!K20)</f>
        <v>46241</v>
      </c>
      <c r="J11" s="5" t="str">
        <f>'[1]TCE - ANEXO IV - Preencher'!L20</f>
        <v>26260867729178000653550010001426431890410007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1818.94</v>
      </c>
    </row>
    <row r="12" spans="1:12" s="8" customFormat="1" ht="19.5" customHeight="1" x14ac:dyDescent="0.2">
      <c r="A12" s="3">
        <f>IFERROR(VLOOKUP(B12,'[1]DADOS (OCULTAR)'!$Q$3:$S$136,3,0),"")</f>
        <v>9767633000790</v>
      </c>
      <c r="B12" s="4" t="str">
        <f>'[1]TCE - ANEXO IV - Preencher'!C21</f>
        <v>UPA CABO DE SANTO AGOSTINHO - CG nº 012/2022</v>
      </c>
      <c r="C12" s="4" t="str">
        <f>'[1]TCE - ANEXO IV - Preencher'!E21</f>
        <v>3.12 - Material Hospitalar</v>
      </c>
      <c r="D12" s="3">
        <f>'[1]TCE - ANEXO IV - Preencher'!F21</f>
        <v>4614288000145</v>
      </c>
      <c r="E12" s="5" t="str">
        <f>'[1]TCE - ANEXO IV - Preencher'!G21</f>
        <v>DISK LIFE COMERCIO DE PRODUTOS CIRURGICOS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12346</v>
      </c>
      <c r="I12" s="6">
        <f>IF('[1]TCE - ANEXO IV - Preencher'!K21="","",'[1]TCE - ANEXO IV - Preencher'!K21)</f>
        <v>46241</v>
      </c>
      <c r="J12" s="5" t="str">
        <f>'[1]TCE - ANEXO IV - Preencher'!L21</f>
        <v>26260804614288000145550010000123461451200862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881.76</v>
      </c>
    </row>
    <row r="13" spans="1:12" s="8" customFormat="1" ht="19.5" customHeight="1" x14ac:dyDescent="0.2">
      <c r="A13" s="3">
        <f>IFERROR(VLOOKUP(B13,'[1]DADOS (OCULTAR)'!$Q$3:$S$136,3,0),"")</f>
        <v>9767633000790</v>
      </c>
      <c r="B13" s="4" t="str">
        <f>'[1]TCE - ANEXO IV - Preencher'!C22</f>
        <v>UPA CABO DE SANTO AGOSTINHO - CG nº 012/2022</v>
      </c>
      <c r="C13" s="4" t="str">
        <f>'[1]TCE - ANEXO IV - Preencher'!E22</f>
        <v>3.12 - Material Hospitalar</v>
      </c>
      <c r="D13" s="3">
        <f>'[1]TCE - ANEXO IV - Preencher'!F22</f>
        <v>4614288000145</v>
      </c>
      <c r="E13" s="5" t="str">
        <f>'[1]TCE - ANEXO IV - Preencher'!G22</f>
        <v>DISK LIFE COMERCIO DE PRODUTOS CIRURGICOS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12390</v>
      </c>
      <c r="I13" s="6">
        <f>IF('[1]TCE - ANEXO IV - Preencher'!K22="","",'[1]TCE - ANEXO IV - Preencher'!K22)</f>
        <v>46248</v>
      </c>
      <c r="J13" s="5" t="str">
        <f>'[1]TCE - ANEXO IV - Preencher'!L22</f>
        <v>26260804614288000145550010000123901471355843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500</v>
      </c>
    </row>
    <row r="14" spans="1:12" s="8" customFormat="1" ht="19.5" customHeight="1" x14ac:dyDescent="0.2">
      <c r="A14" s="3">
        <f>IFERROR(VLOOKUP(B14,'[1]DADOS (OCULTAR)'!$Q$3:$S$136,3,0),"")</f>
        <v>9767633000790</v>
      </c>
      <c r="B14" s="4" t="str">
        <f>'[1]TCE - ANEXO IV - Preencher'!C23</f>
        <v>UPA CABO DE SANTO AGOSTINHO - CG nº 012/2022</v>
      </c>
      <c r="C14" s="4" t="str">
        <f>'[1]TCE - ANEXO IV - Preencher'!E23</f>
        <v>3.12 - Material Hospitalar</v>
      </c>
      <c r="D14" s="3">
        <f>'[1]TCE - ANEXO IV - Preencher'!F23</f>
        <v>11449180000100</v>
      </c>
      <c r="E14" s="5" t="str">
        <f>'[1]TCE - ANEXO IV - Preencher'!G23</f>
        <v>DPROSMED DISTRIBUIDORA DE PRODUTOS MEDICO HOSPITALARES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99690</v>
      </c>
      <c r="I14" s="6">
        <f>IF('[1]TCE - ANEXO IV - Preencher'!K23="","",'[1]TCE - ANEXO IV - Preencher'!K23)</f>
        <v>46244</v>
      </c>
      <c r="J14" s="5" t="str">
        <f>'[1]TCE - ANEXO IV - Preencher'!L23</f>
        <v>26260811449180000100550010000996901000877001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460</v>
      </c>
    </row>
    <row r="15" spans="1:12" s="8" customFormat="1" ht="19.5" customHeight="1" x14ac:dyDescent="0.2">
      <c r="A15" s="3">
        <f>IFERROR(VLOOKUP(B15,'[1]DADOS (OCULTAR)'!$Q$3:$S$136,3,0),"")</f>
        <v>9767633000790</v>
      </c>
      <c r="B15" s="4" t="str">
        <f>'[1]TCE - ANEXO IV - Preencher'!C24</f>
        <v>UPA CABO DE SANTO AGOSTINHO - CG nº 012/2022</v>
      </c>
      <c r="C15" s="4" t="str">
        <f>'[1]TCE - ANEXO IV - Preencher'!E24</f>
        <v>3.12 - Material Hospitalar</v>
      </c>
      <c r="D15" s="3">
        <f>'[1]TCE - ANEXO IV - Preencher'!F24</f>
        <v>11449180000290</v>
      </c>
      <c r="E15" s="5" t="str">
        <f>'[1]TCE - ANEXO IV - Preencher'!G24</f>
        <v>DPROSMED DISTRIBUIDORA DE PRODUTOS MEDICO HOSPITALARES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36542</v>
      </c>
      <c r="I15" s="6">
        <f>IF('[1]TCE - ANEXO IV - Preencher'!K24="","",'[1]TCE - ANEXO IV - Preencher'!K24)</f>
        <v>46247</v>
      </c>
      <c r="J15" s="5" t="str">
        <f>'[1]TCE - ANEXO IV - Preencher'!L24</f>
        <v>26260811449180000290550010000365421000880447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295.22000000000003</v>
      </c>
    </row>
    <row r="16" spans="1:12" s="8" customFormat="1" ht="19.5" customHeight="1" x14ac:dyDescent="0.2">
      <c r="A16" s="3">
        <f>IFERROR(VLOOKUP(B16,'[1]DADOS (OCULTAR)'!$Q$3:$S$136,3,0),"")</f>
        <v>9767633000790</v>
      </c>
      <c r="B16" s="4" t="str">
        <f>'[1]TCE - ANEXO IV - Preencher'!C25</f>
        <v>UPA CABO DE SANTO AGOSTINHO - CG nº 012/2022</v>
      </c>
      <c r="C16" s="4" t="str">
        <f>'[1]TCE - ANEXO IV - Preencher'!E25</f>
        <v>3.12 - Material Hospitalar</v>
      </c>
      <c r="D16" s="3">
        <f>'[1]TCE - ANEXO IV - Preencher'!F25</f>
        <v>11449180000290</v>
      </c>
      <c r="E16" s="5" t="str">
        <f>'[1]TCE - ANEXO IV - Preencher'!G25</f>
        <v>DPROSMED DISTRIBUIDORA DE PRODUTOS MEDICO HOSPITALARES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36799</v>
      </c>
      <c r="I16" s="6">
        <f>IF('[1]TCE - ANEXO IV - Preencher'!K25="","",'[1]TCE - ANEXO IV - Preencher'!K25)</f>
        <v>46255</v>
      </c>
      <c r="J16" s="5" t="str">
        <f>'[1]TCE - ANEXO IV - Preencher'!L25</f>
        <v>26260811449180000290550010000367991000887496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437.5</v>
      </c>
    </row>
    <row r="17" spans="1:12" s="8" customFormat="1" ht="19.5" customHeight="1" x14ac:dyDescent="0.2">
      <c r="A17" s="3">
        <f>IFERROR(VLOOKUP(B17,'[1]DADOS (OCULTAR)'!$Q$3:$S$136,3,0),"")</f>
        <v>9767633000790</v>
      </c>
      <c r="B17" s="4" t="str">
        <f>'[1]TCE - ANEXO IV - Preencher'!C26</f>
        <v>UPA CABO DE SANTO AGOSTINHO - CG nº 012/2022</v>
      </c>
      <c r="C17" s="4" t="str">
        <f>'[1]TCE - ANEXO IV - Preencher'!E26</f>
        <v>3.12 - Material Hospitalar</v>
      </c>
      <c r="D17" s="3">
        <f>'[1]TCE - ANEXO IV - Preencher'!F26</f>
        <v>8778201000126</v>
      </c>
      <c r="E17" s="5" t="str">
        <f>'[1]TCE - ANEXO IV - Preencher'!G26</f>
        <v>DROGAFONTE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547547</v>
      </c>
      <c r="I17" s="6">
        <f>IF('[1]TCE - ANEXO IV - Preencher'!K26="","",'[1]TCE - ANEXO IV - Preencher'!K26)</f>
        <v>46241</v>
      </c>
      <c r="J17" s="5" t="str">
        <f>'[1]TCE - ANEXO IV - Preencher'!L26</f>
        <v>26260808778201000126550010005475471125536509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3976.8</v>
      </c>
    </row>
    <row r="18" spans="1:12" s="8" customFormat="1" ht="19.5" customHeight="1" x14ac:dyDescent="0.2">
      <c r="A18" s="3">
        <f>IFERROR(VLOOKUP(B18,'[1]DADOS (OCULTAR)'!$Q$3:$S$136,3,0),"")</f>
        <v>9767633000790</v>
      </c>
      <c r="B18" s="4" t="str">
        <f>'[1]TCE - ANEXO IV - Preencher'!C27</f>
        <v>UPA CABO DE SANTO AGOSTINHO - CG nº 012/2022</v>
      </c>
      <c r="C18" s="4" t="str">
        <f>'[1]TCE - ANEXO IV - Preencher'!E27</f>
        <v>3.12 - Material Hospitalar</v>
      </c>
      <c r="D18" s="3">
        <f>'[1]TCE - ANEXO IV - Preencher'!F27</f>
        <v>8778201000126</v>
      </c>
      <c r="E18" s="5" t="str">
        <f>'[1]TCE - ANEXO IV - Preencher'!G27</f>
        <v>DROGAFONTE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547874</v>
      </c>
      <c r="I18" s="6">
        <f>IF('[1]TCE - ANEXO IV - Preencher'!K27="","",'[1]TCE - ANEXO IV - Preencher'!K27)</f>
        <v>46245</v>
      </c>
      <c r="J18" s="5" t="str">
        <f>'[1]TCE - ANEXO IV - Preencher'!L27</f>
        <v>26260808778201000126550010005478741301956815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1034.8</v>
      </c>
    </row>
    <row r="19" spans="1:12" s="8" customFormat="1" ht="19.5" customHeight="1" x14ac:dyDescent="0.2">
      <c r="A19" s="3">
        <f>IFERROR(VLOOKUP(B19,'[1]DADOS (OCULTAR)'!$Q$3:$S$136,3,0),"")</f>
        <v>9767633000790</v>
      </c>
      <c r="B19" s="4" t="str">
        <f>'[1]TCE - ANEXO IV - Preencher'!C28</f>
        <v>UPA CABO DE SANTO AGOSTINHO - CG nº 012/2022</v>
      </c>
      <c r="C19" s="4" t="str">
        <f>'[1]TCE - ANEXO IV - Preencher'!E28</f>
        <v>3.12 - Material Hospitalar</v>
      </c>
      <c r="D19" s="3">
        <f>'[1]TCE - ANEXO IV - Preencher'!F28</f>
        <v>8778201000126</v>
      </c>
      <c r="E19" s="5" t="str">
        <f>'[1]TCE - ANEXO IV - Preencher'!G28</f>
        <v>DROGAFONTE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547965</v>
      </c>
      <c r="I19" s="6">
        <f>IF('[1]TCE - ANEXO IV - Preencher'!K28="","",'[1]TCE - ANEXO IV - Preencher'!K28)</f>
        <v>46246</v>
      </c>
      <c r="J19" s="5" t="str">
        <f>'[1]TCE - ANEXO IV - Preencher'!L28</f>
        <v>26260808778201000126550010005479651120938498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1414.91</v>
      </c>
    </row>
    <row r="20" spans="1:12" s="8" customFormat="1" ht="19.5" customHeight="1" x14ac:dyDescent="0.2">
      <c r="A20" s="3">
        <f>IFERROR(VLOOKUP(B20,'[1]DADOS (OCULTAR)'!$Q$3:$S$136,3,0),"")</f>
        <v>9767633000790</v>
      </c>
      <c r="B20" s="4" t="str">
        <f>'[1]TCE - ANEXO IV - Preencher'!C29</f>
        <v>UPA CABO DE SANTO AGOSTINHO - CG nº 012/2022</v>
      </c>
      <c r="C20" s="4" t="str">
        <f>'[1]TCE - ANEXO IV - Preencher'!E29</f>
        <v>3.12 - Material Hospitalar</v>
      </c>
      <c r="D20" s="3">
        <f>'[1]TCE - ANEXO IV - Preencher'!F29</f>
        <v>12882932000194</v>
      </c>
      <c r="E20" s="5" t="str">
        <f>'[1]TCE - ANEXO IV - Preencher'!G29</f>
        <v>EXOMED COMERCIO ATACADISTA DE MEDICAMENTOS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202508</v>
      </c>
      <c r="I20" s="6">
        <f>IF('[1]TCE - ANEXO IV - Preencher'!K29="","",'[1]TCE - ANEXO IV - Preencher'!K29)</f>
        <v>46244</v>
      </c>
      <c r="J20" s="5" t="str">
        <f>'[1]TCE - ANEXO IV - Preencher'!L29</f>
        <v>26260812882932000194550010002025081824173376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1350</v>
      </c>
    </row>
    <row r="21" spans="1:12" s="8" customFormat="1" ht="19.5" customHeight="1" x14ac:dyDescent="0.2">
      <c r="A21" s="3">
        <f>IFERROR(VLOOKUP(B21,'[1]DADOS (OCULTAR)'!$Q$3:$S$136,3,0),"")</f>
        <v>9767633000790</v>
      </c>
      <c r="B21" s="4" t="str">
        <f>'[1]TCE - ANEXO IV - Preencher'!C30</f>
        <v>UPA CABO DE SANTO AGOSTINHO - CG nº 012/2022</v>
      </c>
      <c r="C21" s="4" t="str">
        <f>'[1]TCE - ANEXO IV - Preencher'!E30</f>
        <v>3.12 - Material Hospitalar</v>
      </c>
      <c r="D21" s="3">
        <f>'[1]TCE - ANEXO IV - Preencher'!F30</f>
        <v>51680172000194</v>
      </c>
      <c r="E21" s="5" t="str">
        <f>'[1]TCE - ANEXO IV - Preencher'!G30</f>
        <v>GOOD MED SURGICAL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5732</v>
      </c>
      <c r="I21" s="6">
        <f>IF('[1]TCE - ANEXO IV - Preencher'!K30="","",'[1]TCE - ANEXO IV - Preencher'!K30)</f>
        <v>46241</v>
      </c>
      <c r="J21" s="5" t="str">
        <f>'[1]TCE - ANEXO IV - Preencher'!L30</f>
        <v>26260851680172000194550010000057321794243511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390</v>
      </c>
    </row>
    <row r="22" spans="1:12" s="8" customFormat="1" ht="19.5" customHeight="1" x14ac:dyDescent="0.2">
      <c r="A22" s="3">
        <f>IFERROR(VLOOKUP(B22,'[1]DADOS (OCULTAR)'!$Q$3:$S$136,3,0),"")</f>
        <v>9767633000790</v>
      </c>
      <c r="B22" s="4" t="str">
        <f>'[1]TCE - ANEXO IV - Preencher'!C31</f>
        <v>UPA CABO DE SANTO AGOSTINHO - CG nº 012/2022</v>
      </c>
      <c r="C22" s="4" t="str">
        <f>'[1]TCE - ANEXO IV - Preencher'!E31</f>
        <v>3.12 - Material Hospitalar</v>
      </c>
      <c r="D22" s="3">
        <f>'[1]TCE - ANEXO IV - Preencher'!F31</f>
        <v>37844417000140</v>
      </c>
      <c r="E22" s="5" t="str">
        <f>'[1]TCE - ANEXO IV - Preencher'!G31</f>
        <v>LOG DISTRIBUIDORA DE PROD HOSPITALAR E HIGIENE PESSOAL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9279</v>
      </c>
      <c r="I22" s="6">
        <f>IF('[1]TCE - ANEXO IV - Preencher'!K31="","",'[1]TCE - ANEXO IV - Preencher'!K31)</f>
        <v>46241</v>
      </c>
      <c r="J22" s="5" t="str">
        <f>'[1]TCE - ANEXO IV - Preencher'!L31</f>
        <v>26260837844417000140550010000092791057582670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771.6</v>
      </c>
    </row>
    <row r="23" spans="1:12" s="8" customFormat="1" ht="19.5" customHeight="1" x14ac:dyDescent="0.2">
      <c r="A23" s="3">
        <f>IFERROR(VLOOKUP(B23,'[1]DADOS (OCULTAR)'!$Q$3:$S$136,3,0),"")</f>
        <v>9767633000790</v>
      </c>
      <c r="B23" s="4" t="str">
        <f>'[1]TCE - ANEXO IV - Preencher'!C32</f>
        <v>UPA CABO DE SANTO AGOSTINHO - CG nº 012/2022</v>
      </c>
      <c r="C23" s="4" t="str">
        <f>'[1]TCE - ANEXO IV - Preencher'!E32</f>
        <v>3.12 - Material Hospitalar</v>
      </c>
      <c r="D23" s="3">
        <f>'[1]TCE - ANEXO IV - Preencher'!F32</f>
        <v>48832623000157</v>
      </c>
      <c r="E23" s="5" t="str">
        <f>'[1]TCE - ANEXO IV - Preencher'!G32</f>
        <v>MEDCORP SOCIEDADE UNIPESSOAL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1099</v>
      </c>
      <c r="I23" s="6">
        <f>IF('[1]TCE - ANEXO IV - Preencher'!K32="","",'[1]TCE - ANEXO IV - Preencher'!K32)</f>
        <v>46241</v>
      </c>
      <c r="J23" s="5" t="str">
        <f>'[1]TCE - ANEXO IV - Preencher'!L32</f>
        <v>26260848832623000157550010000010991374396928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1912.5</v>
      </c>
    </row>
    <row r="24" spans="1:12" s="8" customFormat="1" ht="19.5" customHeight="1" x14ac:dyDescent="0.2">
      <c r="A24" s="3">
        <f>IFERROR(VLOOKUP(B24,'[1]DADOS (OCULTAR)'!$Q$3:$S$136,3,0),"")</f>
        <v>9767633000790</v>
      </c>
      <c r="B24" s="4" t="str">
        <f>'[1]TCE - ANEXO IV - Preencher'!C33</f>
        <v>UPA CABO DE SANTO AGOSTINHO - CG nº 012/2022</v>
      </c>
      <c r="C24" s="4" t="str">
        <f>'[1]TCE - ANEXO IV - Preencher'!E33</f>
        <v>3.12 - Material Hospitalar</v>
      </c>
      <c r="D24" s="3">
        <f>'[1]TCE - ANEXO IV - Preencher'!F33</f>
        <v>10779833000156</v>
      </c>
      <c r="E24" s="5" t="str">
        <f>'[1]TCE - ANEXO IV - Preencher'!G33</f>
        <v>MEDICAL MERCANTIL DE APARELHAGEM MEDICA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682972</v>
      </c>
      <c r="I24" s="6">
        <f>IF('[1]TCE - ANEXO IV - Preencher'!K33="","",'[1]TCE - ANEXO IV - Preencher'!K33)</f>
        <v>46234</v>
      </c>
      <c r="J24" s="5" t="str">
        <f>'[1]TCE - ANEXO IV - Preencher'!L33</f>
        <v>26260710779833000156550010006829721684998003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900</v>
      </c>
    </row>
    <row r="25" spans="1:12" s="8" customFormat="1" ht="19.5" customHeight="1" x14ac:dyDescent="0.2">
      <c r="A25" s="3">
        <f>IFERROR(VLOOKUP(B25,'[1]DADOS (OCULTAR)'!$Q$3:$S$136,3,0),"")</f>
        <v>9767633000790</v>
      </c>
      <c r="B25" s="4" t="str">
        <f>'[1]TCE - ANEXO IV - Preencher'!C34</f>
        <v>UPA CABO DE SANTO AGOSTINHO - CG nº 012/2022</v>
      </c>
      <c r="C25" s="4" t="str">
        <f>'[1]TCE - ANEXO IV - Preencher'!E34</f>
        <v>3.12 - Material Hospitalar</v>
      </c>
      <c r="D25" s="3">
        <f>'[1]TCE - ANEXO IV - Preencher'!F34</f>
        <v>10779833000156</v>
      </c>
      <c r="E25" s="5" t="str">
        <f>'[1]TCE - ANEXO IV - Preencher'!G34</f>
        <v>MEDICAL MERCANTIL DE APARELHAGEM MEDICA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684811</v>
      </c>
      <c r="I25" s="6">
        <f>IF('[1]TCE - ANEXO IV - Preencher'!K34="","",'[1]TCE - ANEXO IV - Preencher'!K34)</f>
        <v>46249</v>
      </c>
      <c r="J25" s="5" t="str">
        <f>'[1]TCE - ANEXO IV - Preencher'!L34</f>
        <v>26260810779833000156550010006848111686837009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360</v>
      </c>
    </row>
    <row r="26" spans="1:12" s="8" customFormat="1" ht="19.5" customHeight="1" x14ac:dyDescent="0.2">
      <c r="A26" s="3">
        <f>IFERROR(VLOOKUP(B26,'[1]DADOS (OCULTAR)'!$Q$3:$S$136,3,0),"")</f>
        <v>9767633000790</v>
      </c>
      <c r="B26" s="4" t="str">
        <f>'[1]TCE - ANEXO IV - Preencher'!C35</f>
        <v>UPA CABO DE SANTO AGOSTINHO - CG nº 012/2022</v>
      </c>
      <c r="C26" s="4" t="str">
        <f>'[1]TCE - ANEXO IV - Preencher'!E35</f>
        <v>3.12 - Material Hospitalar</v>
      </c>
      <c r="D26" s="3">
        <f>'[1]TCE - ANEXO IV - Preencher'!F35</f>
        <v>9441460000120</v>
      </c>
      <c r="E26" s="5" t="str">
        <f>'[1]TCE - ANEXO IV - Preencher'!G35</f>
        <v>PADRAO DIST DE PRODUTOS E EQUIP HOSP PADRE CALLOU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406552</v>
      </c>
      <c r="I26" s="6">
        <f>IF('[1]TCE - ANEXO IV - Preencher'!K35="","",'[1]TCE - ANEXO IV - Preencher'!K35)</f>
        <v>46241</v>
      </c>
      <c r="J26" s="5" t="str">
        <f>'[1]TCE - ANEXO IV - Preencher'!L35</f>
        <v>26260809441460000120550010004065521386423008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242.68</v>
      </c>
    </row>
    <row r="27" spans="1:12" s="8" customFormat="1" ht="19.5" customHeight="1" x14ac:dyDescent="0.2">
      <c r="A27" s="3">
        <f>IFERROR(VLOOKUP(B27,'[1]DADOS (OCULTAR)'!$Q$3:$S$136,3,0),"")</f>
        <v>9767633000790</v>
      </c>
      <c r="B27" s="4" t="str">
        <f>'[1]TCE - ANEXO IV - Preencher'!C36</f>
        <v>UPA CABO DE SANTO AGOSTINHO - CG nº 012/2022</v>
      </c>
      <c r="C27" s="4" t="str">
        <f>'[1]TCE - ANEXO IV - Preencher'!E36</f>
        <v>3.12 - Material Hospitalar</v>
      </c>
      <c r="D27" s="3">
        <f>'[1]TCE - ANEXO IV - Preencher'!F36</f>
        <v>3817043000152</v>
      </c>
      <c r="E27" s="5" t="str">
        <f>'[1]TCE - ANEXO IV - Preencher'!G36</f>
        <v>PHARMAPLUS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96899</v>
      </c>
      <c r="I27" s="6">
        <f>IF('[1]TCE - ANEXO IV - Preencher'!K36="","",'[1]TCE - ANEXO IV - Preencher'!K36)</f>
        <v>46244</v>
      </c>
      <c r="J27" s="5" t="str">
        <f>'[1]TCE - ANEXO IV - Preencher'!L36</f>
        <v>26260803817043000152550010000968991765623111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2286.6799999999998</v>
      </c>
    </row>
    <row r="28" spans="1:12" s="8" customFormat="1" ht="19.5" customHeight="1" x14ac:dyDescent="0.2">
      <c r="A28" s="3">
        <f>IFERROR(VLOOKUP(B28,'[1]DADOS (OCULTAR)'!$Q$3:$S$136,3,0),"")</f>
        <v>9767633000790</v>
      </c>
      <c r="B28" s="4" t="str">
        <f>'[1]TCE - ANEXO IV - Preencher'!C37</f>
        <v>UPA CABO DE SANTO AGOSTINHO - CG nº 012/2022</v>
      </c>
      <c r="C28" s="4" t="str">
        <f>'[1]TCE - ANEXO IV - Preencher'!E37</f>
        <v>3.12 - Material Hospitalar</v>
      </c>
      <c r="D28" s="3">
        <f>'[1]TCE - ANEXO IV - Preencher'!F37</f>
        <v>39500546000147</v>
      </c>
      <c r="E28" s="5" t="str">
        <f>'[1]TCE - ANEXO IV - Preencher'!G37</f>
        <v>REC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6188</v>
      </c>
      <c r="I28" s="6">
        <f>IF('[1]TCE - ANEXO IV - Preencher'!K37="","",'[1]TCE - ANEXO IV - Preencher'!K37)</f>
        <v>46245</v>
      </c>
      <c r="J28" s="5" t="str">
        <f>'[1]TCE - ANEXO IV - Preencher'!L37</f>
        <v>26260839500546000147550010000061881144750791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780</v>
      </c>
    </row>
    <row r="29" spans="1:12" s="8" customFormat="1" ht="19.5" customHeight="1" x14ac:dyDescent="0.2">
      <c r="A29" s="3">
        <f>IFERROR(VLOOKUP(B29,'[1]DADOS (OCULTAR)'!$Q$3:$S$136,3,0),"")</f>
        <v>9767633000790</v>
      </c>
      <c r="B29" s="4" t="str">
        <f>'[1]TCE - ANEXO IV - Preencher'!C38</f>
        <v>UPA CABO DE SANTO AGOSTINHO - CG nº 012/2022</v>
      </c>
      <c r="C29" s="4" t="str">
        <f>'[1]TCE - ANEXO IV - Preencher'!E38</f>
        <v>3.12 - Material Hospitalar</v>
      </c>
      <c r="D29" s="3">
        <f>'[1]TCE - ANEXO IV - Preencher'!F38</f>
        <v>58426628000990</v>
      </c>
      <c r="E29" s="5" t="str">
        <f>'[1]TCE - ANEXO IV - Preencher'!G38</f>
        <v>SAMTRONIC INDUSTRIA E COM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6368</v>
      </c>
      <c r="I29" s="6">
        <f>IF('[1]TCE - ANEXO IV - Preencher'!K38="","",'[1]TCE - ANEXO IV - Preencher'!K38)</f>
        <v>46239</v>
      </c>
      <c r="J29" s="5" t="str">
        <f>'[1]TCE - ANEXO IV - Preencher'!L38</f>
        <v>26260858426628000990550010000063681536792592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2000</v>
      </c>
    </row>
    <row r="30" spans="1:12" s="8" customFormat="1" ht="19.5" customHeight="1" x14ac:dyDescent="0.2">
      <c r="A30" s="3">
        <f>IFERROR(VLOOKUP(B30,'[1]DADOS (OCULTAR)'!$Q$3:$S$136,3,0),"")</f>
        <v>9767633000790</v>
      </c>
      <c r="B30" s="4" t="str">
        <f>'[1]TCE - ANEXO IV - Preencher'!C39</f>
        <v>UPA CABO DE SANTO AGOSTINHO - CG nº 012/2022</v>
      </c>
      <c r="C30" s="4" t="str">
        <f>'[1]TCE - ANEXO IV - Preencher'!E39</f>
        <v>3.12 - Material Hospitalar</v>
      </c>
      <c r="D30" s="3">
        <f>'[1]TCE - ANEXO IV - Preencher'!F39</f>
        <v>58426628000990</v>
      </c>
      <c r="E30" s="5" t="str">
        <f>'[1]TCE - ANEXO IV - Preencher'!G39</f>
        <v>SAMTRONIC INDUSTRIA E COM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6434</v>
      </c>
      <c r="I30" s="6">
        <f>IF('[1]TCE - ANEXO IV - Preencher'!K39="","",'[1]TCE - ANEXO IV - Preencher'!K39)</f>
        <v>46248</v>
      </c>
      <c r="J30" s="5" t="str">
        <f>'[1]TCE - ANEXO IV - Preencher'!L39</f>
        <v>26260858426628000990550010000064341926514934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2000</v>
      </c>
    </row>
    <row r="31" spans="1:12" s="8" customFormat="1" ht="19.5" customHeight="1" x14ac:dyDescent="0.2">
      <c r="A31" s="3">
        <f>IFERROR(VLOOKUP(B31,'[1]DADOS (OCULTAR)'!$Q$3:$S$136,3,0),"")</f>
        <v>9767633000790</v>
      </c>
      <c r="B31" s="4" t="str">
        <f>'[1]TCE - ANEXO IV - Preencher'!C40</f>
        <v>UPA CABO DE SANTO AGOSTINHO - CG nº 012/2022</v>
      </c>
      <c r="C31" s="4" t="str">
        <f>'[1]TCE - ANEXO IV - Preencher'!E40</f>
        <v>3.12 - Material Hospitalar</v>
      </c>
      <c r="D31" s="3">
        <f>'[1]TCE - ANEXO IV - Preencher'!F40</f>
        <v>1884446000199</v>
      </c>
      <c r="E31" s="5" t="str">
        <f>'[1]TCE - ANEXO IV - Preencher'!G40</f>
        <v>TECNOVIDA COMERCIAL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149379</v>
      </c>
      <c r="I31" s="6">
        <f>IF('[1]TCE - ANEXO IV - Preencher'!K40="","",'[1]TCE - ANEXO IV - Preencher'!K40)</f>
        <v>46241</v>
      </c>
      <c r="J31" s="5" t="str">
        <f>'[1]TCE - ANEXO IV - Preencher'!L40</f>
        <v>26260801884446000199550010001493791151405008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1178</v>
      </c>
    </row>
    <row r="32" spans="1:12" s="8" customFormat="1" ht="19.5" customHeight="1" x14ac:dyDescent="0.2">
      <c r="A32" s="3">
        <f>IFERROR(VLOOKUP(B32,'[1]DADOS (OCULTAR)'!$Q$3:$S$136,3,0),"")</f>
        <v>9767633000790</v>
      </c>
      <c r="B32" s="4" t="str">
        <f>'[1]TCE - ANEXO IV - Preencher'!C41</f>
        <v>UPA CABO DE SANTO AGOSTINHO - CG nº 012/2022</v>
      </c>
      <c r="C32" s="4" t="str">
        <f>'[1]TCE - ANEXO IV - Preencher'!E41</f>
        <v>3.12 - Material Hospitalar</v>
      </c>
      <c r="D32" s="3">
        <f>'[1]TCE - ANEXO IV - Preencher'!F41</f>
        <v>21596736000225</v>
      </c>
      <c r="E32" s="5" t="str">
        <f>'[1]TCE - ANEXO IV - Preencher'!G41</f>
        <v>ULTRAMEGA DISTRIBUIDORA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13936</v>
      </c>
      <c r="I32" s="6">
        <f>IF('[1]TCE - ANEXO IV - Preencher'!K41="","",'[1]TCE - ANEXO IV - Preencher'!K41)</f>
        <v>46241</v>
      </c>
      <c r="J32" s="5" t="str">
        <f>'[1]TCE - ANEXO IV - Preencher'!L41</f>
        <v>26260821596736000225550010000139361537256875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700.92</v>
      </c>
    </row>
    <row r="33" spans="1:12" s="8" customFormat="1" ht="19.5" customHeight="1" x14ac:dyDescent="0.2">
      <c r="A33" s="3">
        <f>IFERROR(VLOOKUP(B33,'[1]DADOS (OCULTAR)'!$Q$3:$S$136,3,0),"")</f>
        <v>9767633000790</v>
      </c>
      <c r="B33" s="4" t="str">
        <f>'[1]TCE - ANEXO IV - Preencher'!C42</f>
        <v>UPA CABO DE SANTO AGOSTINHO - CG nº 012/2022</v>
      </c>
      <c r="C33" s="4" t="str">
        <f>'[1]TCE - ANEXO IV - Preencher'!E42</f>
        <v>3.12 - Material Hospitalar</v>
      </c>
      <c r="D33" s="3">
        <f>'[1]TCE - ANEXO IV - Preencher'!F42</f>
        <v>21596736000225</v>
      </c>
      <c r="E33" s="5" t="str">
        <f>'[1]TCE - ANEXO IV - Preencher'!G42</f>
        <v>ULTRAMEGA DISTRIBUIDORA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14089</v>
      </c>
      <c r="I33" s="6">
        <f>IF('[1]TCE - ANEXO IV - Preencher'!K42="","",'[1]TCE - ANEXO IV - Preencher'!K42)</f>
        <v>46244</v>
      </c>
      <c r="J33" s="5" t="str">
        <f>'[1]TCE - ANEXO IV - Preencher'!L42</f>
        <v>26260821596736000225550010000140891444577662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517.47</v>
      </c>
    </row>
    <row r="34" spans="1:12" s="8" customFormat="1" ht="19.5" customHeight="1" x14ac:dyDescent="0.2">
      <c r="A34" s="3">
        <f>IFERROR(VLOOKUP(B34,'[1]DADOS (OCULTAR)'!$Q$3:$S$136,3,0),"")</f>
        <v>9767633000790</v>
      </c>
      <c r="B34" s="4" t="str">
        <f>'[1]TCE - ANEXO IV - Preencher'!C43</f>
        <v>UPA CABO DE SANTO AGOSTINHO - CG nº 012/2022</v>
      </c>
      <c r="C34" s="4" t="str">
        <f>'[1]TCE - ANEXO IV - Preencher'!E43</f>
        <v>3.4 - Material Farmacológico</v>
      </c>
      <c r="D34" s="3">
        <f>'[1]TCE - ANEXO IV - Preencher'!F43</f>
        <v>8674752000140</v>
      </c>
      <c r="E34" s="5" t="str">
        <f>'[1]TCE - ANEXO IV - Preencher'!G43</f>
        <v>CIRURGICA MONTEBELLO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260923</v>
      </c>
      <c r="I34" s="6">
        <f>IF('[1]TCE - ANEXO IV - Preencher'!K43="","",'[1]TCE - ANEXO IV - Preencher'!K43)</f>
        <v>46244</v>
      </c>
      <c r="J34" s="5" t="str">
        <f>'[1]TCE - ANEXO IV - Preencher'!L43</f>
        <v>26260808674752000140550010002609231314999433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1169.47</v>
      </c>
    </row>
    <row r="35" spans="1:12" s="8" customFormat="1" ht="19.5" customHeight="1" x14ac:dyDescent="0.2">
      <c r="A35" s="3">
        <f>IFERROR(VLOOKUP(B35,'[1]DADOS (OCULTAR)'!$Q$3:$S$136,3,0),"")</f>
        <v>9767633000790</v>
      </c>
      <c r="B35" s="4" t="str">
        <f>'[1]TCE - ANEXO IV - Preencher'!C44</f>
        <v>UPA CABO DE SANTO AGOSTINHO - CG nº 012/2022</v>
      </c>
      <c r="C35" s="4" t="str">
        <f>'[1]TCE - ANEXO IV - Preencher'!E44</f>
        <v>3.4 - Material Farmacológico</v>
      </c>
      <c r="D35" s="3">
        <f>'[1]TCE - ANEXO IV - Preencher'!F44</f>
        <v>8778201000126</v>
      </c>
      <c r="E35" s="5" t="str">
        <f>'[1]TCE - ANEXO IV - Preencher'!G44</f>
        <v>DROGAFONTE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547640</v>
      </c>
      <c r="I35" s="6">
        <f>IF('[1]TCE - ANEXO IV - Preencher'!K44="","",'[1]TCE - ANEXO IV - Preencher'!K44)</f>
        <v>46244</v>
      </c>
      <c r="J35" s="5" t="str">
        <f>'[1]TCE - ANEXO IV - Preencher'!L44</f>
        <v>26260808778201000126550010005476401927467007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5558.33</v>
      </c>
    </row>
    <row r="36" spans="1:12" s="8" customFormat="1" ht="19.5" customHeight="1" x14ac:dyDescent="0.2">
      <c r="A36" s="3">
        <f>IFERROR(VLOOKUP(B36,'[1]DADOS (OCULTAR)'!$Q$3:$S$136,3,0),"")</f>
        <v>9767633000790</v>
      </c>
      <c r="B36" s="4" t="str">
        <f>'[1]TCE - ANEXO IV - Preencher'!C45</f>
        <v>UPA CABO DE SANTO AGOSTINHO - CG nº 012/2022</v>
      </c>
      <c r="C36" s="4" t="str">
        <f>'[1]TCE - ANEXO IV - Preencher'!E45</f>
        <v>3.4 - Material Farmacológico</v>
      </c>
      <c r="D36" s="3">
        <f>'[1]TCE - ANEXO IV - Preencher'!F45</f>
        <v>8778201000126</v>
      </c>
      <c r="E36" s="5" t="str">
        <f>'[1]TCE - ANEXO IV - Preencher'!G45</f>
        <v>DROGAFONTE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548166</v>
      </c>
      <c r="I36" s="6">
        <f>IF('[1]TCE - ANEXO IV - Preencher'!K45="","",'[1]TCE - ANEXO IV - Preencher'!K45)</f>
        <v>46248</v>
      </c>
      <c r="J36" s="5" t="str">
        <f>'[1]TCE - ANEXO IV - Preencher'!L45</f>
        <v>26260808778201000126550010005481661252719023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3316.84</v>
      </c>
    </row>
    <row r="37" spans="1:12" s="8" customFormat="1" ht="19.5" customHeight="1" x14ac:dyDescent="0.2">
      <c r="A37" s="3">
        <f>IFERROR(VLOOKUP(B37,'[1]DADOS (OCULTAR)'!$Q$3:$S$136,3,0),"")</f>
        <v>9767633000790</v>
      </c>
      <c r="B37" s="4" t="str">
        <f>'[1]TCE - ANEXO IV - Preencher'!C46</f>
        <v>UPA CABO DE SANTO AGOSTINHO - CG nº 012/2022</v>
      </c>
      <c r="C37" s="4" t="str">
        <f>'[1]TCE - ANEXO IV - Preencher'!E46</f>
        <v>3.4 - Material Farmacológico</v>
      </c>
      <c r="D37" s="3">
        <f>'[1]TCE - ANEXO IV - Preencher'!F46</f>
        <v>12882932000194</v>
      </c>
      <c r="E37" s="5" t="str">
        <f>'[1]TCE - ANEXO IV - Preencher'!G46</f>
        <v>EXOMED COMERCIO ATACADISTA DE MEDICAMENTOS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202546</v>
      </c>
      <c r="I37" s="6">
        <f>IF('[1]TCE - ANEXO IV - Preencher'!K46="","",'[1]TCE - ANEXO IV - Preencher'!K46)</f>
        <v>46244</v>
      </c>
      <c r="J37" s="5" t="str">
        <f>'[1]TCE - ANEXO IV - Preencher'!L46</f>
        <v>26260812882932000194550010002025461496059263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253.54</v>
      </c>
    </row>
    <row r="38" spans="1:12" s="8" customFormat="1" ht="19.5" customHeight="1" x14ac:dyDescent="0.2">
      <c r="A38" s="3">
        <f>IFERROR(VLOOKUP(B38,'[1]DADOS (OCULTAR)'!$Q$3:$S$136,3,0),"")</f>
        <v>9767633000790</v>
      </c>
      <c r="B38" s="4" t="str">
        <f>'[1]TCE - ANEXO IV - Preencher'!C47</f>
        <v>UPA CABO DE SANTO AGOSTINHO - CG nº 012/2022</v>
      </c>
      <c r="C38" s="4" t="str">
        <f>'[1]TCE - ANEXO IV - Preencher'!E47</f>
        <v>3.4 - Material Farmacológico</v>
      </c>
      <c r="D38" s="3">
        <f>'[1]TCE - ANEXO IV - Preencher'!F47</f>
        <v>12882932000194</v>
      </c>
      <c r="E38" s="5" t="str">
        <f>'[1]TCE - ANEXO IV - Preencher'!G47</f>
        <v>EXOMED COMERCIO ATACADISTA DE MEDICAMENTOS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202688</v>
      </c>
      <c r="I38" s="6">
        <f>IF('[1]TCE - ANEXO IV - Preencher'!K47="","",'[1]TCE - ANEXO IV - Preencher'!K47)</f>
        <v>46247</v>
      </c>
      <c r="J38" s="5" t="str">
        <f>'[1]TCE - ANEXO IV - Preencher'!L47</f>
        <v>26260812882932000194550010002026881603552834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1048</v>
      </c>
    </row>
    <row r="39" spans="1:12" s="8" customFormat="1" ht="19.5" customHeight="1" x14ac:dyDescent="0.2">
      <c r="A39" s="3">
        <f>IFERROR(VLOOKUP(B39,'[1]DADOS (OCULTAR)'!$Q$3:$S$136,3,0),"")</f>
        <v>9767633000790</v>
      </c>
      <c r="B39" s="4" t="str">
        <f>'[1]TCE - ANEXO IV - Preencher'!C48</f>
        <v>UPA CABO DE SANTO AGOSTINHO - CG nº 012/2022</v>
      </c>
      <c r="C39" s="4" t="str">
        <f>'[1]TCE - ANEXO IV - Preencher'!E48</f>
        <v>3.4 - Material Farmacológico</v>
      </c>
      <c r="D39" s="3">
        <f>'[1]TCE - ANEXO IV - Preencher'!F48</f>
        <v>10854165000184</v>
      </c>
      <c r="E39" s="5" t="str">
        <f>'[1]TCE - ANEXO IV - Preencher'!G48</f>
        <v xml:space="preserve">F&amp;F DISTR DE PRODUTOS FARMACEUTICOS 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373980</v>
      </c>
      <c r="I39" s="6">
        <f>IF('[1]TCE - ANEXO IV - Preencher'!K48="","",'[1]TCE - ANEXO IV - Preencher'!K48)</f>
        <v>46246</v>
      </c>
      <c r="J39" s="5" t="str">
        <f>'[1]TCE - ANEXO IV - Preencher'!L48</f>
        <v>26260810854165000184550010003739801017766998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3274.5</v>
      </c>
    </row>
    <row r="40" spans="1:12" s="8" customFormat="1" ht="19.5" customHeight="1" x14ac:dyDescent="0.2">
      <c r="A40" s="3">
        <f>IFERROR(VLOOKUP(B40,'[1]DADOS (OCULTAR)'!$Q$3:$S$136,3,0),"")</f>
        <v>9767633000790</v>
      </c>
      <c r="B40" s="4" t="str">
        <f>'[1]TCE - ANEXO IV - Preencher'!C49</f>
        <v>UPA CABO DE SANTO AGOSTINHO - CG nº 012/2022</v>
      </c>
      <c r="C40" s="4" t="str">
        <f>'[1]TCE - ANEXO IV - Preencher'!E49</f>
        <v>3.4 - Material Farmacológico</v>
      </c>
      <c r="D40" s="3">
        <f>'[1]TCE - ANEXO IV - Preencher'!F49</f>
        <v>10854165000184</v>
      </c>
      <c r="E40" s="5" t="str">
        <f>'[1]TCE - ANEXO IV - Preencher'!G49</f>
        <v xml:space="preserve">F&amp;F DISTR DE PRODUTOS FARMACEUTICOS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374931</v>
      </c>
      <c r="I40" s="6">
        <f>IF('[1]TCE - ANEXO IV - Preencher'!K49="","",'[1]TCE - ANEXO IV - Preencher'!K49)</f>
        <v>46254</v>
      </c>
      <c r="J40" s="5" t="str">
        <f>'[1]TCE - ANEXO IV - Preencher'!L49</f>
        <v>26260810854165000184550010003749311787607298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717</v>
      </c>
    </row>
    <row r="41" spans="1:12" s="8" customFormat="1" ht="19.5" customHeight="1" x14ac:dyDescent="0.2">
      <c r="A41" s="3">
        <f>IFERROR(VLOOKUP(B41,'[1]DADOS (OCULTAR)'!$Q$3:$S$136,3,0),"")</f>
        <v>9767633000790</v>
      </c>
      <c r="B41" s="4" t="str">
        <f>'[1]TCE - ANEXO IV - Preencher'!C50</f>
        <v>UPA CABO DE SANTO AGOSTINHO - CG nº 012/2022</v>
      </c>
      <c r="C41" s="4" t="str">
        <f>'[1]TCE - ANEXO IV - Preencher'!E50</f>
        <v>3.4 - Material Farmacológico</v>
      </c>
      <c r="D41" s="3">
        <f>'[1]TCE - ANEXO IV - Preencher'!F50</f>
        <v>3817043000152</v>
      </c>
      <c r="E41" s="5" t="str">
        <f>'[1]TCE - ANEXO IV - Preencher'!G50</f>
        <v>PHARMAPLUS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96906</v>
      </c>
      <c r="I41" s="6">
        <f>IF('[1]TCE - ANEXO IV - Preencher'!K50="","",'[1]TCE - ANEXO IV - Preencher'!K50)</f>
        <v>46244</v>
      </c>
      <c r="J41" s="5" t="str">
        <f>'[1]TCE - ANEXO IV - Preencher'!L50</f>
        <v>26260803817043000152550010000969061302431877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226.56</v>
      </c>
    </row>
    <row r="42" spans="1:12" s="8" customFormat="1" ht="19.5" customHeight="1" x14ac:dyDescent="0.2">
      <c r="A42" s="3">
        <f>IFERROR(VLOOKUP(B42,'[1]DADOS (OCULTAR)'!$Q$3:$S$136,3,0),"")</f>
        <v>9767633000790</v>
      </c>
      <c r="B42" s="4" t="str">
        <f>'[1]TCE - ANEXO IV - Preencher'!C51</f>
        <v>UPA CABO DE SANTO AGOSTINHO - CG nº 012/2022</v>
      </c>
      <c r="C42" s="4" t="str">
        <f>'[1]TCE - ANEXO IV - Preencher'!E51</f>
        <v>3.4 - Material Farmacológico</v>
      </c>
      <c r="D42" s="3">
        <f>'[1]TCE - ANEXO IV - Preencher'!F51</f>
        <v>3817043000152</v>
      </c>
      <c r="E42" s="5" t="str">
        <f>'[1]TCE - ANEXO IV - Preencher'!G51</f>
        <v>PHARMAPLUS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96912</v>
      </c>
      <c r="I42" s="6">
        <f>IF('[1]TCE - ANEXO IV - Preencher'!K51="","",'[1]TCE - ANEXO IV - Preencher'!K51)</f>
        <v>46244</v>
      </c>
      <c r="J42" s="5" t="str">
        <f>'[1]TCE - ANEXO IV - Preencher'!L51</f>
        <v>26260803817043000152550010000969121109148171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2024.51</v>
      </c>
    </row>
    <row r="43" spans="1:12" s="8" customFormat="1" ht="19.5" customHeight="1" x14ac:dyDescent="0.2">
      <c r="A43" s="3">
        <f>IFERROR(VLOOKUP(B43,'[1]DADOS (OCULTAR)'!$Q$3:$S$136,3,0),"")</f>
        <v>9767633000790</v>
      </c>
      <c r="B43" s="4" t="str">
        <f>'[1]TCE - ANEXO IV - Preencher'!C52</f>
        <v>UPA CABO DE SANTO AGOSTINHO - CG nº 012/2022</v>
      </c>
      <c r="C43" s="4" t="str">
        <f>'[1]TCE - ANEXO IV - Preencher'!E52</f>
        <v>3.4 - Material Farmacológico</v>
      </c>
      <c r="D43" s="3">
        <f>'[1]TCE - ANEXO IV - Preencher'!F52</f>
        <v>3817043000152</v>
      </c>
      <c r="E43" s="5" t="str">
        <f>'[1]TCE - ANEXO IV - Preencher'!G52</f>
        <v>PHARMAPLUS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97076</v>
      </c>
      <c r="I43" s="6">
        <f>IF('[1]TCE - ANEXO IV - Preencher'!K52="","",'[1]TCE - ANEXO IV - Preencher'!K52)</f>
        <v>46248</v>
      </c>
      <c r="J43" s="5" t="str">
        <f>'[1]TCE - ANEXO IV - Preencher'!L52</f>
        <v>26260803817043000152550010000970761323976660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283.2</v>
      </c>
    </row>
    <row r="44" spans="1:12" s="8" customFormat="1" ht="19.5" customHeight="1" x14ac:dyDescent="0.2">
      <c r="A44" s="3">
        <f>IFERROR(VLOOKUP(B44,'[1]DADOS (OCULTAR)'!$Q$3:$S$136,3,0),"")</f>
        <v>9767633000790</v>
      </c>
      <c r="B44" s="4" t="str">
        <f>'[1]TCE - ANEXO IV - Preencher'!C53</f>
        <v>UPA CABO DE SANTO AGOSTINHO - CG nº 012/2022</v>
      </c>
      <c r="C44" s="4" t="str">
        <f>'[1]TCE - ANEXO IV - Preencher'!E53</f>
        <v>3.4 - Material Farmacológico</v>
      </c>
      <c r="D44" s="3">
        <f>'[1]TCE - ANEXO IV - Preencher'!F53</f>
        <v>3817043000152</v>
      </c>
      <c r="E44" s="5" t="str">
        <f>'[1]TCE - ANEXO IV - Preencher'!G53</f>
        <v>PHARMAPLUS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97126</v>
      </c>
      <c r="I44" s="6">
        <f>IF('[1]TCE - ANEXO IV - Preencher'!K53="","",'[1]TCE - ANEXO IV - Preencher'!K53)</f>
        <v>46251</v>
      </c>
      <c r="J44" s="5" t="str">
        <f>'[1]TCE - ANEXO IV - Preencher'!L53</f>
        <v>26260803817043000152550010000971261229681256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1845.6</v>
      </c>
    </row>
    <row r="45" spans="1:12" s="8" customFormat="1" ht="19.5" customHeight="1" x14ac:dyDescent="0.2">
      <c r="A45" s="3">
        <f>IFERROR(VLOOKUP(B45,'[1]DADOS (OCULTAR)'!$Q$3:$S$136,3,0),"")</f>
        <v>9767633000790</v>
      </c>
      <c r="B45" s="4" t="str">
        <f>'[1]TCE - ANEXO IV - Preencher'!C54</f>
        <v>UPA CABO DE SANTO AGOSTINHO - CG nº 012/2022</v>
      </c>
      <c r="C45" s="4" t="str">
        <f>'[1]TCE - ANEXO IV - Preencher'!E54</f>
        <v>3.4 - Material Farmacológico</v>
      </c>
      <c r="D45" s="3">
        <f>'[1]TCE - ANEXO IV - Preencher'!F54</f>
        <v>39500546000147</v>
      </c>
      <c r="E45" s="5" t="str">
        <f>'[1]TCE - ANEXO IV - Preencher'!G54</f>
        <v>REC HOSPITALAR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6195</v>
      </c>
      <c r="I45" s="6">
        <f>IF('[1]TCE - ANEXO IV - Preencher'!K54="","",'[1]TCE - ANEXO IV - Preencher'!K54)</f>
        <v>46245</v>
      </c>
      <c r="J45" s="5" t="str">
        <f>'[1]TCE - ANEXO IV - Preencher'!L54</f>
        <v>26260839500546000147550010000061951486355980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5503.39</v>
      </c>
    </row>
    <row r="46" spans="1:12" s="8" customFormat="1" ht="19.5" customHeight="1" x14ac:dyDescent="0.2">
      <c r="A46" s="3">
        <f>IFERROR(VLOOKUP(B46,'[1]DADOS (OCULTAR)'!$Q$3:$S$136,3,0),"")</f>
        <v>9767633000790</v>
      </c>
      <c r="B46" s="4" t="str">
        <f>'[1]TCE - ANEXO IV - Preencher'!C55</f>
        <v>UPA CABO DE SANTO AGOSTINHO - CG nº 012/2022</v>
      </c>
      <c r="C46" s="4" t="str">
        <f>'[1]TCE - ANEXO IV - Preencher'!E55</f>
        <v>3.4 - Material Farmacológico</v>
      </c>
      <c r="D46" s="3">
        <f>'[1]TCE - ANEXO IV - Preencher'!F55</f>
        <v>21381761000100</v>
      </c>
      <c r="E46" s="5" t="str">
        <f>'[1]TCE - ANEXO IV - Preencher'!G55</f>
        <v>SIX DISTRIBUIDORA HOSPITALAR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92409</v>
      </c>
      <c r="I46" s="6">
        <f>IF('[1]TCE - ANEXO IV - Preencher'!K55="","",'[1]TCE - ANEXO IV - Preencher'!K55)</f>
        <v>46244</v>
      </c>
      <c r="J46" s="5" t="str">
        <f>'[1]TCE - ANEXO IV - Preencher'!L55</f>
        <v>26260821381761000100550010000924091160246723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2031.62</v>
      </c>
    </row>
    <row r="47" spans="1:12" s="8" customFormat="1" ht="19.5" customHeight="1" x14ac:dyDescent="0.2">
      <c r="A47" s="3">
        <f>IFERROR(VLOOKUP(B47,'[1]DADOS (OCULTAR)'!$Q$3:$S$136,3,0),"")</f>
        <v>9767633000790</v>
      </c>
      <c r="B47" s="4" t="str">
        <f>'[1]TCE - ANEXO IV - Preencher'!C56</f>
        <v>UPA CABO DE SANTO AGOSTINHO - CG nº 012/2022</v>
      </c>
      <c r="C47" s="4" t="str">
        <f>'[1]TCE - ANEXO IV - Preencher'!E56</f>
        <v>3.4 - Material Farmacológico</v>
      </c>
      <c r="D47" s="3">
        <f>'[1]TCE - ANEXO IV - Preencher'!F56</f>
        <v>21381761000100</v>
      </c>
      <c r="E47" s="5" t="str">
        <f>'[1]TCE - ANEXO IV - Preencher'!G56</f>
        <v>SIX DISTRIBUIDORA HOSPITALAR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92500</v>
      </c>
      <c r="I47" s="6">
        <f>IF('[1]TCE - ANEXO IV - Preencher'!K56="","",'[1]TCE - ANEXO IV - Preencher'!K56)</f>
        <v>46245</v>
      </c>
      <c r="J47" s="5" t="str">
        <f>'[1]TCE - ANEXO IV - Preencher'!L56</f>
        <v>26260821381761000100550010000925001658328709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474</v>
      </c>
    </row>
    <row r="48" spans="1:12" s="8" customFormat="1" ht="19.5" customHeight="1" x14ac:dyDescent="0.2">
      <c r="A48" s="3">
        <f>IFERROR(VLOOKUP(B48,'[1]DADOS (OCULTAR)'!$Q$3:$S$136,3,0),"")</f>
        <v>9767633000790</v>
      </c>
      <c r="B48" s="4" t="str">
        <f>'[1]TCE - ANEXO IV - Preencher'!C57</f>
        <v>UPA CABO DE SANTO AGOSTINHO - CG nº 012/2022</v>
      </c>
      <c r="C48" s="4" t="str">
        <f>'[1]TCE - ANEXO IV - Preencher'!E57</f>
        <v>3.4 - Material Farmacológico</v>
      </c>
      <c r="D48" s="3">
        <f>'[1]TCE - ANEXO IV - Preencher'!F57</f>
        <v>21596736000144</v>
      </c>
      <c r="E48" s="5" t="str">
        <f>'[1]TCE - ANEXO IV - Preencher'!G57</f>
        <v>ULTRAMEGA DISTRIBUIDORA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313810</v>
      </c>
      <c r="I48" s="6">
        <f>IF('[1]TCE - ANEXO IV - Preencher'!K57="","",'[1]TCE - ANEXO IV - Preencher'!K57)</f>
        <v>46244</v>
      </c>
      <c r="J48" s="5" t="str">
        <f>'[1]TCE - ANEXO IV - Preencher'!L57</f>
        <v>26260821596736000144550010003138101204887998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635.19000000000005</v>
      </c>
    </row>
    <row r="49" spans="1:12" s="8" customFormat="1" ht="19.5" customHeight="1" x14ac:dyDescent="0.2">
      <c r="A49" s="3">
        <f>IFERROR(VLOOKUP(B49,'[1]DADOS (OCULTAR)'!$Q$3:$S$136,3,0),"")</f>
        <v>9767633000790</v>
      </c>
      <c r="B49" s="4" t="str">
        <f>'[1]TCE - ANEXO IV - Preencher'!C58</f>
        <v>UPA CABO DE SANTO AGOSTINHO - CG nº 012/2022</v>
      </c>
      <c r="C49" s="4" t="str">
        <f>'[1]TCE - ANEXO IV - Preencher'!E58</f>
        <v>3.4 - Material Farmacológico</v>
      </c>
      <c r="D49" s="3">
        <f>'[1]TCE - ANEXO IV - Preencher'!F58</f>
        <v>22580510000118</v>
      </c>
      <c r="E49" s="5" t="str">
        <f>'[1]TCE - ANEXO IV - Preencher'!G58</f>
        <v>UNIFAR DISTRIBUIDORA DE MEDICAMENTOS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79188</v>
      </c>
      <c r="I49" s="6">
        <f>IF('[1]TCE - ANEXO IV - Preencher'!K58="","",'[1]TCE - ANEXO IV - Preencher'!K58)</f>
        <v>46244</v>
      </c>
      <c r="J49" s="5" t="str">
        <f>'[1]TCE - ANEXO IV - Preencher'!L58</f>
        <v>26260822580510000118550010000791881000682804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322.60000000000002</v>
      </c>
    </row>
    <row r="50" spans="1:12" s="8" customFormat="1" ht="19.5" customHeight="1" x14ac:dyDescent="0.2">
      <c r="A50" s="3">
        <f>IFERROR(VLOOKUP(B50,'[1]DADOS (OCULTAR)'!$Q$3:$S$136,3,0),"")</f>
        <v>9767633000790</v>
      </c>
      <c r="B50" s="4" t="str">
        <f>'[1]TCE - ANEXO IV - Preencher'!C59</f>
        <v>UPA CABO DE SANTO AGOSTINHO - CG nº 012/2022</v>
      </c>
      <c r="C50" s="4" t="str">
        <f>'[1]TCE - ANEXO IV - Preencher'!E59</f>
        <v>3.14 - Alimentação Preparada</v>
      </c>
      <c r="D50" s="3">
        <f>'[1]TCE - ANEXO IV - Preencher'!F59</f>
        <v>1687725000243</v>
      </c>
      <c r="E50" s="5" t="str">
        <f>'[1]TCE - ANEXO IV - Preencher'!G59</f>
        <v xml:space="preserve">CENTRO DE ESPECIALIZACAO EM NUTRICAO ENTERAL E PARENTERAL 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27574</v>
      </c>
      <c r="I50" s="6">
        <f>IF('[1]TCE - ANEXO IV - Preencher'!K59="","",'[1]TCE - ANEXO IV - Preencher'!K59)</f>
        <v>46241</v>
      </c>
      <c r="J50" s="5" t="str">
        <f>'[1]TCE - ANEXO IV - Preencher'!L59</f>
        <v>25260801687725000243550030000275741349916457</v>
      </c>
      <c r="K50" s="5" t="str">
        <f>IF(F50="B",LEFT('[1]TCE - ANEXO IV - Preencher'!M59,2),IF(F50="S",LEFT('[1]TCE - ANEXO IV - Preencher'!M59,7),IF('[1]TCE - ANEXO IV - Preencher'!H59="","")))</f>
        <v>25</v>
      </c>
      <c r="L50" s="7">
        <f>'[1]TCE - ANEXO IV - Preencher'!N59</f>
        <v>353.88</v>
      </c>
    </row>
    <row r="51" spans="1:12" s="8" customFormat="1" ht="19.5" customHeight="1" x14ac:dyDescent="0.2">
      <c r="A51" s="3">
        <f>IFERROR(VLOOKUP(B51,'[1]DADOS (OCULTAR)'!$Q$3:$S$136,3,0),"")</f>
        <v>9767633000790</v>
      </c>
      <c r="B51" s="4" t="str">
        <f>'[1]TCE - ANEXO IV - Preencher'!C60</f>
        <v>UPA CABO DE SANTO AGOSTINHO - CG nº 012/2022</v>
      </c>
      <c r="C51" s="4" t="str">
        <f>'[1]TCE - ANEXO IV - Preencher'!E60</f>
        <v>3.2 - Gás e Outros Materiais Engarrafados</v>
      </c>
      <c r="D51" s="3">
        <f>'[1]TCE - ANEXO IV - Preencher'!F60</f>
        <v>24380578002203</v>
      </c>
      <c r="E51" s="5" t="str">
        <f>'[1]TCE - ANEXO IV - Preencher'!G60</f>
        <v>WHITE MARTINS GASES INDUSTRIAIS DO NORDESTE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1609</v>
      </c>
      <c r="I51" s="6">
        <f>IF('[1]TCE - ANEXO IV - Preencher'!K60="","",'[1]TCE - ANEXO IV - Preencher'!K60)</f>
        <v>46264</v>
      </c>
      <c r="J51" s="5" t="str">
        <f>'[1]TCE - ANEXO IV - Preencher'!L60</f>
        <v>26260824380578002203556010000016091729654076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4941.26</v>
      </c>
    </row>
    <row r="52" spans="1:12" s="8" customFormat="1" ht="19.5" customHeight="1" x14ac:dyDescent="0.2">
      <c r="A52" s="3">
        <f>IFERROR(VLOOKUP(B52,'[1]DADOS (OCULTAR)'!$Q$3:$S$136,3,0),"")</f>
        <v>9767633000790</v>
      </c>
      <c r="B52" s="4" t="str">
        <f>'[1]TCE - ANEXO IV - Preencher'!C61</f>
        <v>UPA CABO DE SANTO AGOSTINHO - CG nº 012/2022</v>
      </c>
      <c r="C52" s="4" t="str">
        <f>'[1]TCE - ANEXO IV - Preencher'!E61</f>
        <v>3.2 - Gás e Outros Materiais Engarrafados</v>
      </c>
      <c r="D52" s="3">
        <f>'[1]TCE - ANEXO IV - Preencher'!F61</f>
        <v>24380578002041</v>
      </c>
      <c r="E52" s="5" t="str">
        <f>'[1]TCE - ANEXO IV - Preencher'!G61</f>
        <v>WHITE MARTINS GASES INDUSTRIAIS DO NORDESTE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8074</v>
      </c>
      <c r="I52" s="6">
        <f>IF('[1]TCE - ANEXO IV - Preencher'!K61="","",'[1]TCE - ANEXO IV - Preencher'!K61)</f>
        <v>46256</v>
      </c>
      <c r="J52" s="5" t="str">
        <f>'[1]TCE - ANEXO IV - Preencher'!L61</f>
        <v>26260824380578002041556060000080741559304618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373.74</v>
      </c>
    </row>
    <row r="53" spans="1:12" s="8" customFormat="1" ht="19.5" customHeight="1" x14ac:dyDescent="0.2">
      <c r="A53" s="3">
        <f>IFERROR(VLOOKUP(B53,'[1]DADOS (OCULTAR)'!$Q$3:$S$136,3,0),"")</f>
        <v>9767633000790</v>
      </c>
      <c r="B53" s="4" t="str">
        <f>'[1]TCE - ANEXO IV - Preencher'!C62</f>
        <v>UPA CABO DE SANTO AGOSTINHO - CG nº 012/2022</v>
      </c>
      <c r="C53" s="4" t="str">
        <f>'[1]TCE - ANEXO IV - Preencher'!E62</f>
        <v>3.2 - Gás e Outros Materiais Engarrafados</v>
      </c>
      <c r="D53" s="3">
        <f>'[1]TCE - ANEXO IV - Preencher'!F62</f>
        <v>24380578002041</v>
      </c>
      <c r="E53" s="5" t="str">
        <f>'[1]TCE - ANEXO IV - Preencher'!G62</f>
        <v>WHITE MARTINS GASES INDUSTRIAIS DO NORDESTE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12061</v>
      </c>
      <c r="I53" s="6">
        <f>IF('[1]TCE - ANEXO IV - Preencher'!K62="","",'[1]TCE - ANEXO IV - Preencher'!K62)</f>
        <v>46249</v>
      </c>
      <c r="J53" s="5" t="str">
        <f>'[1]TCE - ANEXO IV - Preencher'!L62</f>
        <v>26260824380578002041556080000120611899960407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560.64</v>
      </c>
    </row>
    <row r="54" spans="1:12" s="8" customFormat="1" ht="19.5" customHeight="1" x14ac:dyDescent="0.2">
      <c r="A54" s="3">
        <f>IFERROR(VLOOKUP(B54,'[1]DADOS (OCULTAR)'!$Q$3:$S$136,3,0),"")</f>
        <v>9767633000790</v>
      </c>
      <c r="B54" s="4" t="str">
        <f>'[1]TCE - ANEXO IV - Preencher'!C63</f>
        <v>UPA CABO DE SANTO AGOSTINHO - CG nº 012/2022</v>
      </c>
      <c r="C54" s="4" t="str">
        <f>'[1]TCE - ANEXO IV - Preencher'!E63</f>
        <v>3.2 - Gás e Outros Materiais Engarrafados</v>
      </c>
      <c r="D54" s="3">
        <f>'[1]TCE - ANEXO IV - Preencher'!F63</f>
        <v>24380578002041</v>
      </c>
      <c r="E54" s="5" t="str">
        <f>'[1]TCE - ANEXO IV - Preencher'!G63</f>
        <v>WHITE MARTINS GASES INDUSTRIAIS DO NORDESTE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4382</v>
      </c>
      <c r="I54" s="6">
        <f>IF('[1]TCE - ANEXO IV - Preencher'!K63="","",'[1]TCE - ANEXO IV - Preencher'!K63)</f>
        <v>46260</v>
      </c>
      <c r="J54" s="5" t="str">
        <f>'[1]TCE - ANEXO IV - Preencher'!L63</f>
        <v>26260824380578002041556220000043821483375590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354.01</v>
      </c>
    </row>
    <row r="55" spans="1:12" s="8" customFormat="1" ht="19.5" customHeight="1" x14ac:dyDescent="0.2">
      <c r="A55" s="3">
        <f>IFERROR(VLOOKUP(B55,'[1]DADOS (OCULTAR)'!$Q$3:$S$136,3,0),"")</f>
        <v>9767633000790</v>
      </c>
      <c r="B55" s="4" t="str">
        <f>'[1]TCE - ANEXO IV - Preencher'!C64</f>
        <v>UPA CABO DE SANTO AGOSTINHO - CG nº 012/2022</v>
      </c>
      <c r="C55" s="4" t="str">
        <f>'[1]TCE - ANEXO IV - Preencher'!E64</f>
        <v>3.11 - Material Laboratorial</v>
      </c>
      <c r="D55" s="3">
        <f>'[1]TCE - ANEXO IV - Preencher'!F64</f>
        <v>18271934000123</v>
      </c>
      <c r="E55" s="5" t="str">
        <f>'[1]TCE - ANEXO IV - Preencher'!G64</f>
        <v>NOVA BIOMEDICAL DIAGNOSTICOS MEDICOS E BIOTECNOLOGIA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68277</v>
      </c>
      <c r="I55" s="6">
        <f>IF('[1]TCE - ANEXO IV - Preencher'!K64="","",'[1]TCE - ANEXO IV - Preencher'!K64)</f>
        <v>46246</v>
      </c>
      <c r="J55" s="5" t="str">
        <f>'[1]TCE - ANEXO IV - Preencher'!L64</f>
        <v>31260818271934000123550010000682771306185042</v>
      </c>
      <c r="K55" s="5" t="str">
        <f>IF(F55="B",LEFT('[1]TCE - ANEXO IV - Preencher'!M64,2),IF(F55="S",LEFT('[1]TCE - ANEXO IV - Preencher'!M64,7),IF('[1]TCE - ANEXO IV - Preencher'!H64="","")))</f>
        <v>31</v>
      </c>
      <c r="L55" s="7">
        <f>'[1]TCE - ANEXO IV - Preencher'!N64</f>
        <v>4815</v>
      </c>
    </row>
    <row r="56" spans="1:12" s="8" customFormat="1" ht="19.5" customHeight="1" x14ac:dyDescent="0.2">
      <c r="A56" s="3">
        <f>IFERROR(VLOOKUP(B56,'[1]DADOS (OCULTAR)'!$Q$3:$S$136,3,0),"")</f>
        <v>9767633000790</v>
      </c>
      <c r="B56" s="4" t="str">
        <f>'[1]TCE - ANEXO IV - Preencher'!C65</f>
        <v>UPA CABO DE SANTO AGOSTINHO - CG nº 012/2022</v>
      </c>
      <c r="C56" s="4" t="str">
        <f>'[1]TCE - ANEXO IV - Preencher'!E65</f>
        <v>3.7 - Material de Limpeza e Produtos de Hgienização</v>
      </c>
      <c r="D56" s="3">
        <f>'[1]TCE - ANEXO IV - Preencher'!F65</f>
        <v>8014460000180</v>
      </c>
      <c r="E56" s="5" t="str">
        <f>'[1]TCE - ANEXO IV - Preencher'!G65</f>
        <v>VANPEL MAT DE ESCRITORIO E INFOR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75110</v>
      </c>
      <c r="I56" s="6">
        <f>IF('[1]TCE - ANEXO IV - Preencher'!K65="","",'[1]TCE - ANEXO IV - Preencher'!K65)</f>
        <v>46252</v>
      </c>
      <c r="J56" s="5" t="str">
        <f>'[1]TCE - ANEXO IV - Preencher'!L65</f>
        <v>26260808014460000180550010000751101001587020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127.39</v>
      </c>
    </row>
    <row r="57" spans="1:12" s="8" customFormat="1" ht="19.5" customHeight="1" x14ac:dyDescent="0.2">
      <c r="A57" s="3">
        <f>IFERROR(VLOOKUP(B57,'[1]DADOS (OCULTAR)'!$Q$3:$S$136,3,0),"")</f>
        <v>9767633000790</v>
      </c>
      <c r="B57" s="4" t="str">
        <f>'[1]TCE - ANEXO IV - Preencher'!C66</f>
        <v>UPA CABO DE SANTO AGOSTINHO - CG nº 012/2022</v>
      </c>
      <c r="C57" s="4" t="str">
        <f>'[1]TCE - ANEXO IV - Preencher'!E66</f>
        <v>3.7 - Material de Limpeza e Produtos de Hgienização</v>
      </c>
      <c r="D57" s="3">
        <f>'[1]TCE - ANEXO IV - Preencher'!F66</f>
        <v>8778201000126</v>
      </c>
      <c r="E57" s="5" t="str">
        <f>'[1]TCE - ANEXO IV - Preencher'!G66</f>
        <v>DROGAFONTE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547547</v>
      </c>
      <c r="I57" s="6">
        <f>IF('[1]TCE - ANEXO IV - Preencher'!K66="","",'[1]TCE - ANEXO IV - Preencher'!K66)</f>
        <v>46241</v>
      </c>
      <c r="J57" s="5" t="str">
        <f>'[1]TCE - ANEXO IV - Preencher'!L66</f>
        <v>26260808778201000126550010005475471125536509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575.28</v>
      </c>
    </row>
    <row r="58" spans="1:12" s="8" customFormat="1" ht="19.5" customHeight="1" x14ac:dyDescent="0.2">
      <c r="A58" s="3">
        <f>IFERROR(VLOOKUP(B58,'[1]DADOS (OCULTAR)'!$Q$3:$S$136,3,0),"")</f>
        <v>9767633000790</v>
      </c>
      <c r="B58" s="4" t="str">
        <f>'[1]TCE - ANEXO IV - Preencher'!C67</f>
        <v>UPA CABO DE SANTO AGOSTINHO - CG nº 012/2022</v>
      </c>
      <c r="C58" s="4" t="str">
        <f>'[1]TCE - ANEXO IV - Preencher'!E67</f>
        <v>3.14 - Alimentação Preparada</v>
      </c>
      <c r="D58" s="3">
        <f>'[1]TCE - ANEXO IV - Preencher'!F67</f>
        <v>43330918000101</v>
      </c>
      <c r="E58" s="5" t="str">
        <f>'[1]TCE - ANEXO IV - Preencher'!G67</f>
        <v>DISTRIBUIDORA JJ DE ALIMENTOS E COSMETICOS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20098</v>
      </c>
      <c r="I58" s="6">
        <f>IF('[1]TCE - ANEXO IV - Preencher'!K67="","",'[1]TCE - ANEXO IV - Preencher'!K67)</f>
        <v>46254</v>
      </c>
      <c r="J58" s="5" t="str">
        <f>'[1]TCE - ANEXO IV - Preencher'!L67</f>
        <v>26260843330918000101550010000200981494097226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384</v>
      </c>
    </row>
    <row r="59" spans="1:12" s="8" customFormat="1" ht="19.5" customHeight="1" x14ac:dyDescent="0.2">
      <c r="A59" s="3">
        <f>IFERROR(VLOOKUP(B59,'[1]DADOS (OCULTAR)'!$Q$3:$S$136,3,0),"")</f>
        <v>9767633000790</v>
      </c>
      <c r="B59" s="4" t="str">
        <f>'[1]TCE - ANEXO IV - Preencher'!C68</f>
        <v>UPA CABO DE SANTO AGOSTINHO - CG nº 012/2022</v>
      </c>
      <c r="C59" s="4" t="str">
        <f>'[1]TCE - ANEXO IV - Preencher'!E68</f>
        <v>3.14 - Alimentação Preparada</v>
      </c>
      <c r="D59" s="3">
        <f>'[1]TCE - ANEXO IV - Preencher'!F68</f>
        <v>23800126000146</v>
      </c>
      <c r="E59" s="5" t="str">
        <f>'[1]TCE - ANEXO IV - Preencher'!G68</f>
        <v>JOSILENE ELISANDRA DA SILVA BARBOSA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555</v>
      </c>
      <c r="I59" s="6">
        <f>IF('[1]TCE - ANEXO IV - Preencher'!K68="","",'[1]TCE - ANEXO IV - Preencher'!K68)</f>
        <v>46254</v>
      </c>
      <c r="J59" s="5" t="str">
        <f>'[1]TCE - ANEXO IV - Preencher'!L68</f>
        <v>26260823800126000146550010000005551551138620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406</v>
      </c>
    </row>
    <row r="60" spans="1:12" s="8" customFormat="1" ht="19.5" customHeight="1" x14ac:dyDescent="0.2">
      <c r="A60" s="3">
        <f>IFERROR(VLOOKUP(B60,'[1]DADOS (OCULTAR)'!$Q$3:$S$136,3,0),"")</f>
        <v>9767633000790</v>
      </c>
      <c r="B60" s="4" t="str">
        <f>'[1]TCE - ANEXO IV - Preencher'!C69</f>
        <v>UPA CABO DE SANTO AGOSTINHO - CG nº 012/2022</v>
      </c>
      <c r="C60" s="4" t="str">
        <f>'[1]TCE - ANEXO IV - Preencher'!E69</f>
        <v>3.14 - Alimentação Preparada</v>
      </c>
      <c r="D60" s="3">
        <f>'[1]TCE - ANEXO IV - Preencher'!F69</f>
        <v>24560896000121</v>
      </c>
      <c r="E60" s="5" t="str">
        <f>'[1]TCE - ANEXO IV - Preencher'!G69</f>
        <v xml:space="preserve">ROBERTA M OLIVEIRA DE LIRA COMERCIO E SERVICOS 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5596</v>
      </c>
      <c r="I60" s="6">
        <f>IF('[1]TCE - ANEXO IV - Preencher'!K69="","",'[1]TCE - ANEXO IV - Preencher'!K69)</f>
        <v>46252</v>
      </c>
      <c r="J60" s="5" t="str">
        <f>'[1]TCE - ANEXO IV - Preencher'!L69</f>
        <v>26260824560896000121550010000055961133226690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83.8</v>
      </c>
    </row>
    <row r="61" spans="1:12" s="8" customFormat="1" ht="19.5" customHeight="1" x14ac:dyDescent="0.2">
      <c r="A61" s="3">
        <f>IFERROR(VLOOKUP(B61,'[1]DADOS (OCULTAR)'!$Q$3:$S$136,3,0),"")</f>
        <v>9767633000790</v>
      </c>
      <c r="B61" s="4" t="str">
        <f>'[1]TCE - ANEXO IV - Preencher'!C70</f>
        <v>UPA CABO DE SANTO AGOSTINHO - CG nº 012/2022</v>
      </c>
      <c r="C61" s="4" t="str">
        <f>'[1]TCE - ANEXO IV - Preencher'!E70</f>
        <v>3.14 - Alimentação Preparada</v>
      </c>
      <c r="D61" s="3">
        <f>'[1]TCE - ANEXO IV - Preencher'!F70</f>
        <v>6057223040980</v>
      </c>
      <c r="E61" s="5" t="str">
        <f>'[1]TCE - ANEXO IV - Preencher'!G70</f>
        <v>SENDAS DISTRIBUIDORA S 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94509</v>
      </c>
      <c r="I61" s="6">
        <f>IF('[1]TCE - ANEXO IV - Preencher'!K70="","",'[1]TCE - ANEXO IV - Preencher'!K70)</f>
        <v>46247</v>
      </c>
      <c r="J61" s="5" t="str">
        <f>'[1]TCE - ANEXO IV - Preencher'!L70</f>
        <v>26260806057223040980553000000945091558409368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95</v>
      </c>
    </row>
    <row r="62" spans="1:12" s="8" customFormat="1" ht="19.5" customHeight="1" x14ac:dyDescent="0.2">
      <c r="A62" s="3">
        <f>IFERROR(VLOOKUP(B62,'[1]DADOS (OCULTAR)'!$Q$3:$S$136,3,0),"")</f>
        <v>9767633000790</v>
      </c>
      <c r="B62" s="4" t="str">
        <f>'[1]TCE - ANEXO IV - Preencher'!C71</f>
        <v>UPA CABO DE SANTO AGOSTINHO - CG nº 012/2022</v>
      </c>
      <c r="C62" s="4" t="str">
        <f>'[1]TCE - ANEXO IV - Preencher'!E71</f>
        <v>3.14 - Alimentação Preparada</v>
      </c>
      <c r="D62" s="3">
        <f>'[1]TCE - ANEXO IV - Preencher'!F71</f>
        <v>6057223040980</v>
      </c>
      <c r="E62" s="5" t="str">
        <f>'[1]TCE - ANEXO IV - Preencher'!G71</f>
        <v>SENDAS DISTRIBUIDORA S 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95036</v>
      </c>
      <c r="I62" s="6">
        <f>IF('[1]TCE - ANEXO IV - Preencher'!K71="","",'[1]TCE - ANEXO IV - Preencher'!K71)</f>
        <v>46254</v>
      </c>
      <c r="J62" s="5" t="str">
        <f>'[1]TCE - ANEXO IV - Preencher'!L71</f>
        <v>26260806057223040980553000000950361560473323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84.93</v>
      </c>
    </row>
    <row r="63" spans="1:12" s="8" customFormat="1" ht="19.5" customHeight="1" x14ac:dyDescent="0.2">
      <c r="A63" s="3">
        <f>IFERROR(VLOOKUP(B63,'[1]DADOS (OCULTAR)'!$Q$3:$S$136,3,0),"")</f>
        <v>9767633000790</v>
      </c>
      <c r="B63" s="4" t="str">
        <f>'[1]TCE - ANEXO IV - Preencher'!C72</f>
        <v>UPA CABO DE SANTO AGOSTINHO - CG nº 012/2022</v>
      </c>
      <c r="C63" s="4" t="str">
        <f>'[1]TCE - ANEXO IV - Preencher'!E72</f>
        <v>3.14 - Alimentação Preparada</v>
      </c>
      <c r="D63" s="3">
        <f>'[1]TCE - ANEXO IV - Preencher'!F72</f>
        <v>30743270000153</v>
      </c>
      <c r="E63" s="5" t="str">
        <f>'[1]TCE - ANEXO IV - Preencher'!G72</f>
        <v xml:space="preserve">TRIUNFO COMERCIO DE ALIMENTOS PAPEIS E MATERIAL DE LIMPEZA 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41588</v>
      </c>
      <c r="I63" s="6">
        <f>IF('[1]TCE - ANEXO IV - Preencher'!K72="","",'[1]TCE - ANEXO IV - Preencher'!K72)</f>
        <v>46248</v>
      </c>
      <c r="J63" s="5" t="str">
        <f>'[1]TCE - ANEXO IV - Preencher'!L72</f>
        <v>26260830743270000153550010000415881605759548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177.76</v>
      </c>
    </row>
    <row r="64" spans="1:12" s="8" customFormat="1" ht="19.5" customHeight="1" x14ac:dyDescent="0.2">
      <c r="A64" s="3">
        <f>IFERROR(VLOOKUP(B64,'[1]DADOS (OCULTAR)'!$Q$3:$S$136,3,0),"")</f>
        <v>9767633000790</v>
      </c>
      <c r="B64" s="4" t="str">
        <f>'[1]TCE - ANEXO IV - Preencher'!C73</f>
        <v>UPA CABO DE SANTO AGOSTINHO - CG nº 012/2022</v>
      </c>
      <c r="C64" s="4" t="str">
        <f>'[1]TCE - ANEXO IV - Preencher'!E73</f>
        <v>3.14 - Alimentação Preparada</v>
      </c>
      <c r="D64" s="3">
        <f>'[1]TCE - ANEXO IV - Preencher'!F73</f>
        <v>63851127000134</v>
      </c>
      <c r="E64" s="5" t="str">
        <f>'[1]TCE - ANEXO IV - Preencher'!G73</f>
        <v>ADM COMERCIO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457</v>
      </c>
      <c r="I64" s="6">
        <f>IF('[1]TCE - ANEXO IV - Preencher'!K73="","",'[1]TCE - ANEXO IV - Preencher'!K73)</f>
        <v>46258</v>
      </c>
      <c r="J64" s="5" t="str">
        <f>'[1]TCE - ANEXO IV - Preencher'!L73</f>
        <v>26260863851127000134550010000004571493051591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1157.3</v>
      </c>
    </row>
    <row r="65" spans="1:12" s="8" customFormat="1" ht="19.5" customHeight="1" x14ac:dyDescent="0.2">
      <c r="A65" s="3">
        <f>IFERROR(VLOOKUP(B65,'[1]DADOS (OCULTAR)'!$Q$3:$S$136,3,0),"")</f>
        <v>9767633000790</v>
      </c>
      <c r="B65" s="4" t="str">
        <f>'[1]TCE - ANEXO IV - Preencher'!C74</f>
        <v>UPA CABO DE SANTO AGOSTINHO - CG nº 012/2022</v>
      </c>
      <c r="C65" s="4" t="str">
        <f>'[1]TCE - ANEXO IV - Preencher'!E74</f>
        <v>3.14 - Alimentação Preparada</v>
      </c>
      <c r="D65" s="3">
        <f>'[1]TCE - ANEXO IV - Preencher'!F74</f>
        <v>24560896000121</v>
      </c>
      <c r="E65" s="5" t="str">
        <f>'[1]TCE - ANEXO IV - Preencher'!G74</f>
        <v xml:space="preserve">ROBERTA M OLIVEIRA DE LIRA COMERCIO E SERVICOS 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5596</v>
      </c>
      <c r="I65" s="6">
        <f>IF('[1]TCE - ANEXO IV - Preencher'!K74="","",'[1]TCE - ANEXO IV - Preencher'!K74)</f>
        <v>46252</v>
      </c>
      <c r="J65" s="5" t="str">
        <f>'[1]TCE - ANEXO IV - Preencher'!L74</f>
        <v>26260824560896000121550010000055961133226690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3.9</v>
      </c>
    </row>
    <row r="66" spans="1:12" s="8" customFormat="1" ht="19.5" customHeight="1" x14ac:dyDescent="0.2">
      <c r="A66" s="3">
        <f>IFERROR(VLOOKUP(B66,'[1]DADOS (OCULTAR)'!$Q$3:$S$136,3,0),"")</f>
        <v>9767633000790</v>
      </c>
      <c r="B66" s="4" t="str">
        <f>'[1]TCE - ANEXO IV - Preencher'!C75</f>
        <v>UPA CABO DE SANTO AGOSTINHO - CG nº 012/2022</v>
      </c>
      <c r="C66" s="4" t="str">
        <f>'[1]TCE - ANEXO IV - Preencher'!E75</f>
        <v>3.14 - Alimentação Preparada</v>
      </c>
      <c r="D66" s="3">
        <f>'[1]TCE - ANEXO IV - Preencher'!F75</f>
        <v>58815571000164</v>
      </c>
      <c r="E66" s="5" t="str">
        <f>'[1]TCE - ANEXO IV - Preencher'!G75</f>
        <v>THF SERVICOS E VENDAS MERCANTIL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421</v>
      </c>
      <c r="I66" s="6">
        <f>IF('[1]TCE - ANEXO IV - Preencher'!K75="","",'[1]TCE - ANEXO IV - Preencher'!K75)</f>
        <v>46253</v>
      </c>
      <c r="J66" s="5" t="str">
        <f>'[1]TCE - ANEXO IV - Preencher'!L75</f>
        <v>26260858815571000164550000000004211000915780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145</v>
      </c>
    </row>
    <row r="67" spans="1:12" s="8" customFormat="1" ht="19.5" customHeight="1" x14ac:dyDescent="0.2">
      <c r="A67" s="3">
        <f>IFERROR(VLOOKUP(B67,'[1]DADOS (OCULTAR)'!$Q$3:$S$136,3,0),"")</f>
        <v>9767633000790</v>
      </c>
      <c r="B67" s="4" t="str">
        <f>'[1]TCE - ANEXO IV - Preencher'!C76</f>
        <v>UPA CABO DE SANTO AGOSTINHO - CG nº 012/2022</v>
      </c>
      <c r="C67" s="4" t="str">
        <f>'[1]TCE - ANEXO IV - Preencher'!E76</f>
        <v>3.14 - Alimentação Preparada</v>
      </c>
      <c r="D67" s="3">
        <f>'[1]TCE - ANEXO IV - Preencher'!F76</f>
        <v>8014460000180</v>
      </c>
      <c r="E67" s="5" t="str">
        <f>'[1]TCE - ANEXO IV - Preencher'!G76</f>
        <v>VANPEL MAT DE ESCRITORIO E INFOR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75110</v>
      </c>
      <c r="I67" s="6">
        <f>IF('[1]TCE - ANEXO IV - Preencher'!K76="","",'[1]TCE - ANEXO IV - Preencher'!K76)</f>
        <v>46252</v>
      </c>
      <c r="J67" s="5" t="str">
        <f>'[1]TCE - ANEXO IV - Preencher'!L76</f>
        <v>26260808014460000180550010000751101001587020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289</v>
      </c>
    </row>
    <row r="68" spans="1:12" s="8" customFormat="1" ht="19.5" customHeight="1" x14ac:dyDescent="0.2">
      <c r="A68" s="3">
        <f>IFERROR(VLOOKUP(B68,'[1]DADOS (OCULTAR)'!$Q$3:$S$136,3,0),"")</f>
        <v>9767633000790</v>
      </c>
      <c r="B68" s="4" t="str">
        <f>'[1]TCE - ANEXO IV - Preencher'!C77</f>
        <v>UPA CABO DE SANTO AGOSTINHO - CG nº 012/2022</v>
      </c>
      <c r="C68" s="4" t="str">
        <f>'[1]TCE - ANEXO IV - Preencher'!E77</f>
        <v>3.14 - Alimentação Preparada</v>
      </c>
      <c r="D68" s="3">
        <f>'[1]TCE - ANEXO IV - Preencher'!F77</f>
        <v>28296399000119</v>
      </c>
      <c r="E68" s="5" t="str">
        <f>'[1]TCE - ANEXO IV - Preencher'!G77</f>
        <v>AVANNTE COMERCIO E SERVI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2120</v>
      </c>
      <c r="I68" s="6">
        <f>IF('[1]TCE - ANEXO IV - Preencher'!K77="","",'[1]TCE - ANEXO IV - Preencher'!K77)</f>
        <v>46261</v>
      </c>
      <c r="J68" s="5" t="str">
        <f>'[1]TCE - ANEXO IV - Preencher'!L77</f>
        <v>26260828296399000119550010000021201000413870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18600</v>
      </c>
    </row>
    <row r="69" spans="1:12" s="8" customFormat="1" ht="19.5" customHeight="1" x14ac:dyDescent="0.2">
      <c r="A69" s="3">
        <f>IFERROR(VLOOKUP(B69,'[1]DADOS (OCULTAR)'!$Q$3:$S$136,3,0),"")</f>
        <v>9767633000790</v>
      </c>
      <c r="B69" s="4" t="str">
        <f>'[1]TCE - ANEXO IV - Preencher'!C78</f>
        <v>UPA CABO DE SANTO AGOSTINHO - CG nº 012/2022</v>
      </c>
      <c r="C69" s="4" t="str">
        <f>'[1]TCE - ANEXO IV - Preencher'!E78</f>
        <v>3.6 - Material de Expediente</v>
      </c>
      <c r="D69" s="3">
        <f>'[1]TCE - ANEXO IV - Preencher'!F78</f>
        <v>63851127000134</v>
      </c>
      <c r="E69" s="5" t="str">
        <f>'[1]TCE - ANEXO IV - Preencher'!G78</f>
        <v>ADM COMERCIO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457</v>
      </c>
      <c r="I69" s="6">
        <f>IF('[1]TCE - ANEXO IV - Preencher'!K78="","",'[1]TCE - ANEXO IV - Preencher'!K78)</f>
        <v>46258</v>
      </c>
      <c r="J69" s="5" t="str">
        <f>'[1]TCE - ANEXO IV - Preencher'!L78</f>
        <v>26260863851127000134550010000004571493051591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380</v>
      </c>
    </row>
    <row r="70" spans="1:12" s="8" customFormat="1" ht="19.5" customHeight="1" x14ac:dyDescent="0.2">
      <c r="A70" s="3">
        <f>IFERROR(VLOOKUP(B70,'[1]DADOS (OCULTAR)'!$Q$3:$S$136,3,0),"")</f>
        <v>9767633000790</v>
      </c>
      <c r="B70" s="4" t="str">
        <f>'[1]TCE - ANEXO IV - Preencher'!C79</f>
        <v>UPA CABO DE SANTO AGOSTINHO - CG nº 012/2022</v>
      </c>
      <c r="C70" s="4" t="str">
        <f>'[1]TCE - ANEXO IV - Preencher'!E79</f>
        <v>3.6 - Material de Expediente</v>
      </c>
      <c r="D70" s="3">
        <f>'[1]TCE - ANEXO IV - Preencher'!F79</f>
        <v>52602622000193</v>
      </c>
      <c r="E70" s="5" t="str">
        <f>'[1]TCE - ANEXO IV - Preencher'!G79</f>
        <v xml:space="preserve">ATIPLAS EMBALAGENS TECNICAS LTDA 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815</v>
      </c>
      <c r="I70" s="6">
        <f>IF('[1]TCE - ANEXO IV - Preencher'!K79="","",'[1]TCE - ANEXO IV - Preencher'!K79)</f>
        <v>46231</v>
      </c>
      <c r="J70" s="5" t="str">
        <f>'[1]TCE - ANEXO IV - Preencher'!L79</f>
        <v>35260752602622000193550010000008151879699603</v>
      </c>
      <c r="K70" s="5" t="str">
        <f>IF(F70="B",LEFT('[1]TCE - ANEXO IV - Preencher'!M79,2),IF(F70="S",LEFT('[1]TCE - ANEXO IV - Preencher'!M79,7),IF('[1]TCE - ANEXO IV - Preencher'!H79="","")))</f>
        <v>35</v>
      </c>
      <c r="L70" s="7">
        <f>'[1]TCE - ANEXO IV - Preencher'!N79</f>
        <v>1661.8</v>
      </c>
    </row>
    <row r="71" spans="1:12" s="8" customFormat="1" ht="19.5" customHeight="1" x14ac:dyDescent="0.2">
      <c r="A71" s="3">
        <f>IFERROR(VLOOKUP(B71,'[1]DADOS (OCULTAR)'!$Q$3:$S$136,3,0),"")</f>
        <v>9767633000790</v>
      </c>
      <c r="B71" s="4" t="str">
        <f>'[1]TCE - ANEXO IV - Preencher'!C80</f>
        <v>UPA CABO DE SANTO AGOSTINHO - CG nº 012/2022</v>
      </c>
      <c r="C71" s="4" t="str">
        <f>'[1]TCE - ANEXO IV - Preencher'!E80</f>
        <v>3.6 - Material de Expediente</v>
      </c>
      <c r="D71" s="3">
        <f>'[1]TCE - ANEXO IV - Preencher'!F80</f>
        <v>15610582000103</v>
      </c>
      <c r="E71" s="5" t="str">
        <f>'[1]TCE - ANEXO IV - Preencher'!G80</f>
        <v>ETIQUETAS RECIFE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2115</v>
      </c>
      <c r="I71" s="6">
        <f>IF('[1]TCE - ANEXO IV - Preencher'!K80="","",'[1]TCE - ANEXO IV - Preencher'!K80)</f>
        <v>46262</v>
      </c>
      <c r="J71" s="5" t="str">
        <f>'[1]TCE - ANEXO IV - Preencher'!L80</f>
        <v>26260815610582000103550010000021151215799350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1830</v>
      </c>
    </row>
    <row r="72" spans="1:12" s="8" customFormat="1" ht="19.5" customHeight="1" x14ac:dyDescent="0.2">
      <c r="A72" s="3">
        <f>IFERROR(VLOOKUP(B72,'[1]DADOS (OCULTAR)'!$Q$3:$S$136,3,0),"")</f>
        <v>9767633000790</v>
      </c>
      <c r="B72" s="4" t="str">
        <f>'[1]TCE - ANEXO IV - Preencher'!C81</f>
        <v>UPA CABO DE SANTO AGOSTINHO - CG nº 012/2022</v>
      </c>
      <c r="C72" s="4" t="str">
        <f>'[1]TCE - ANEXO IV - Preencher'!E81</f>
        <v>3.6 - Material de Expediente</v>
      </c>
      <c r="D72" s="3">
        <f>'[1]TCE - ANEXO IV - Preencher'!F81</f>
        <v>6057223040980</v>
      </c>
      <c r="E72" s="5" t="str">
        <f>'[1]TCE - ANEXO IV - Preencher'!G81</f>
        <v>SENDAS DISTRIBUIDORA S 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94509</v>
      </c>
      <c r="I72" s="6">
        <f>IF('[1]TCE - ANEXO IV - Preencher'!K81="","",'[1]TCE - ANEXO IV - Preencher'!K81)</f>
        <v>46247</v>
      </c>
      <c r="J72" s="5" t="str">
        <f>'[1]TCE - ANEXO IV - Preencher'!L81</f>
        <v>26260806057223040980553000000945091558409368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1.17</v>
      </c>
    </row>
    <row r="73" spans="1:12" s="8" customFormat="1" ht="19.5" customHeight="1" x14ac:dyDescent="0.2">
      <c r="A73" s="3">
        <f>IFERROR(VLOOKUP(B73,'[1]DADOS (OCULTAR)'!$Q$3:$S$136,3,0),"")</f>
        <v>9767633000790</v>
      </c>
      <c r="B73" s="4" t="str">
        <f>'[1]TCE - ANEXO IV - Preencher'!C82</f>
        <v>UPA CABO DE SANTO AGOSTINHO - CG nº 012/2022</v>
      </c>
      <c r="C73" s="4" t="str">
        <f>'[1]TCE - ANEXO IV - Preencher'!E82</f>
        <v>3.6 - Material de Expediente</v>
      </c>
      <c r="D73" s="3">
        <f>'[1]TCE - ANEXO IV - Preencher'!F82</f>
        <v>6057223040980</v>
      </c>
      <c r="E73" s="5" t="str">
        <f>'[1]TCE - ANEXO IV - Preencher'!G82</f>
        <v>SENDAS DISTRIBUIDORA S 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95036</v>
      </c>
      <c r="I73" s="6">
        <f>IF('[1]TCE - ANEXO IV - Preencher'!K82="","",'[1]TCE - ANEXO IV - Preencher'!K82)</f>
        <v>46254</v>
      </c>
      <c r="J73" s="5" t="str">
        <f>'[1]TCE - ANEXO IV - Preencher'!L82</f>
        <v>26260806057223040980553000000950361560473323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0.56999999999999995</v>
      </c>
    </row>
    <row r="74" spans="1:12" s="8" customFormat="1" ht="19.5" customHeight="1" x14ac:dyDescent="0.2">
      <c r="A74" s="3">
        <f>IFERROR(VLOOKUP(B74,'[1]DADOS (OCULTAR)'!$Q$3:$S$136,3,0),"")</f>
        <v>9767633000790</v>
      </c>
      <c r="B74" s="4" t="str">
        <f>'[1]TCE - ANEXO IV - Preencher'!C83</f>
        <v>UPA CABO DE SANTO AGOSTINHO - CG nº 012/2022</v>
      </c>
      <c r="C74" s="4" t="str">
        <f>'[1]TCE - ANEXO IV - Preencher'!E83</f>
        <v>3.6 - Material de Expediente</v>
      </c>
      <c r="D74" s="3">
        <f>'[1]TCE - ANEXO IV - Preencher'!F83</f>
        <v>50145448000171</v>
      </c>
      <c r="E74" s="5" t="str">
        <f>'[1]TCE - ANEXO IV - Preencher'!G83</f>
        <v>TEND TUDO BAZAR COMERCIO ATACAD DE ART DE ESCRITORIO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5425</v>
      </c>
      <c r="I74" s="6">
        <f>IF('[1]TCE - ANEXO IV - Preencher'!K83="","",'[1]TCE - ANEXO IV - Preencher'!K83)</f>
        <v>46253</v>
      </c>
      <c r="J74" s="5" t="str">
        <f>'[1]TCE - ANEXO IV - Preencher'!L83</f>
        <v>26260850145448000171550010000054251000071981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258.95</v>
      </c>
    </row>
    <row r="75" spans="1:12" s="8" customFormat="1" ht="19.5" customHeight="1" x14ac:dyDescent="0.2">
      <c r="A75" s="3">
        <f>IFERROR(VLOOKUP(B75,'[1]DADOS (OCULTAR)'!$Q$3:$S$136,3,0),"")</f>
        <v>9767633000790</v>
      </c>
      <c r="B75" s="4" t="str">
        <f>'[1]TCE - ANEXO IV - Preencher'!C84</f>
        <v>UPA CABO DE SANTO AGOSTINHO - CG nº 012/2022</v>
      </c>
      <c r="C75" s="4" t="str">
        <f>'[1]TCE - ANEXO IV - Preencher'!E84</f>
        <v>3.6 - Material de Expediente</v>
      </c>
      <c r="D75" s="3">
        <f>'[1]TCE - ANEXO IV - Preencher'!F84</f>
        <v>30743270000153</v>
      </c>
      <c r="E75" s="5" t="str">
        <f>'[1]TCE - ANEXO IV - Preencher'!G84</f>
        <v xml:space="preserve">TRIUNFO COMERCIO DE ALIMENTOS PAPEIS E MATERIAL DE LIMPEZA 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41607</v>
      </c>
      <c r="I75" s="6">
        <f>IF('[1]TCE - ANEXO IV - Preencher'!K84="","",'[1]TCE - ANEXO IV - Preencher'!K84)</f>
        <v>46251</v>
      </c>
      <c r="J75" s="5" t="str">
        <f>'[1]TCE - ANEXO IV - Preencher'!L84</f>
        <v>26260830743270000153550010000416071732152089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1177.5</v>
      </c>
    </row>
    <row r="76" spans="1:12" s="8" customFormat="1" ht="19.5" customHeight="1" x14ac:dyDescent="0.2">
      <c r="A76" s="3">
        <f>IFERROR(VLOOKUP(B76,'[1]DADOS (OCULTAR)'!$Q$3:$S$136,3,0),"")</f>
        <v>9767633000790</v>
      </c>
      <c r="B76" s="4" t="str">
        <f>'[1]TCE - ANEXO IV - Preencher'!C85</f>
        <v>UPA CABO DE SANTO AGOSTINHO - CG nº 012/2022</v>
      </c>
      <c r="C76" s="4" t="str">
        <f>'[1]TCE - ANEXO IV - Preencher'!E85</f>
        <v>3.6 - Material de Expediente</v>
      </c>
      <c r="D76" s="3">
        <f>'[1]TCE - ANEXO IV - Preencher'!F85</f>
        <v>8014460000180</v>
      </c>
      <c r="E76" s="5" t="str">
        <f>'[1]TCE - ANEXO IV - Preencher'!G85</f>
        <v>VANPEL MAT DE ESCRITORIO E INFOR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75110</v>
      </c>
      <c r="I76" s="6">
        <f>IF('[1]TCE - ANEXO IV - Preencher'!K85="","",'[1]TCE - ANEXO IV - Preencher'!K85)</f>
        <v>46252</v>
      </c>
      <c r="J76" s="5" t="str">
        <f>'[1]TCE - ANEXO IV - Preencher'!L85</f>
        <v>26260808014460000180550010000751101001587020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1005.13</v>
      </c>
    </row>
    <row r="77" spans="1:12" s="8" customFormat="1" ht="19.5" customHeight="1" x14ac:dyDescent="0.2">
      <c r="A77" s="3">
        <f>IFERROR(VLOOKUP(B77,'[1]DADOS (OCULTAR)'!$Q$3:$S$136,3,0),"")</f>
        <v>9767633000790</v>
      </c>
      <c r="B77" s="4" t="str">
        <f>'[1]TCE - ANEXO IV - Preencher'!C86</f>
        <v>UPA CABO DE SANTO AGOSTINHO - CG nº 012/2022</v>
      </c>
      <c r="C77" s="4" t="str">
        <f>'[1]TCE - ANEXO IV - Preencher'!E86</f>
        <v>3.1 - Combustíveis e Lubrificantes Automotivos</v>
      </c>
      <c r="D77" s="3">
        <f>'[1]TCE - ANEXO IV - Preencher'!F86</f>
        <v>27284516000161</v>
      </c>
      <c r="E77" s="5" t="str">
        <f>'[1]TCE - ANEXO IV - Preencher'!G86</f>
        <v>MAXIFROTA SERVICOS DE MANUTENÇAO DE FROTA LTDA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491160</v>
      </c>
      <c r="I77" s="6">
        <f>IF('[1]TCE - ANEXO IV - Preencher'!K86="","",'[1]TCE - ANEXO IV - Preencher'!K86)</f>
        <v>46253</v>
      </c>
      <c r="J77" s="5" t="str">
        <f>'[1]TCE - ANEXO IV - Preencher'!L86</f>
        <v>JY98-BCNH</v>
      </c>
      <c r="K77" s="5" t="str">
        <f>IF(F77="B",LEFT('[1]TCE - ANEXO IV - Preencher'!M86,2),IF(F77="S",LEFT('[1]TCE - ANEXO IV - Preencher'!M86,7),IF('[1]TCE - ANEXO IV - Preencher'!H86="","")))</f>
        <v>2927408</v>
      </c>
      <c r="L77" s="7">
        <f>'[1]TCE - ANEXO IV - Preencher'!N86</f>
        <v>10000</v>
      </c>
    </row>
    <row r="78" spans="1:12" s="8" customFormat="1" ht="19.5" customHeight="1" x14ac:dyDescent="0.2">
      <c r="A78" s="3">
        <f>IFERROR(VLOOKUP(B78,'[1]DADOS (OCULTAR)'!$Q$3:$S$136,3,0),"")</f>
        <v>9767633000790</v>
      </c>
      <c r="B78" s="4" t="str">
        <f>'[1]TCE - ANEXO IV - Preencher'!C87</f>
        <v>UPA CABO DE SANTO AGOSTINHO - CG nº 012/2022</v>
      </c>
      <c r="C78" s="4" t="str">
        <f>'[1]TCE - ANEXO IV - Preencher'!E87</f>
        <v xml:space="preserve">3.9 - Material para Manutenção de Bens Imóveis </v>
      </c>
      <c r="D78" s="3">
        <f>'[1]TCE - ANEXO IV - Preencher'!F87</f>
        <v>25244248000129</v>
      </c>
      <c r="E78" s="5" t="str">
        <f>'[1]TCE - ANEXO IV - Preencher'!G87</f>
        <v>ARAUJO CASA E CONSTRUCAO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2201</v>
      </c>
      <c r="I78" s="6">
        <f>IF('[1]TCE - ANEXO IV - Preencher'!K87="","",'[1]TCE - ANEXO IV - Preencher'!K87)</f>
        <v>46238</v>
      </c>
      <c r="J78" s="5" t="str">
        <f>'[1]TCE - ANEXO IV - Preencher'!L87</f>
        <v>26260825244248000129550020000022011016664016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19.5</v>
      </c>
    </row>
    <row r="79" spans="1:12" s="8" customFormat="1" ht="19.5" customHeight="1" x14ac:dyDescent="0.2">
      <c r="A79" s="3">
        <f>IFERROR(VLOOKUP(B79,'[1]DADOS (OCULTAR)'!$Q$3:$S$136,3,0),"")</f>
        <v>9767633000790</v>
      </c>
      <c r="B79" s="4" t="str">
        <f>'[1]TCE - ANEXO IV - Preencher'!C88</f>
        <v>UPA CABO DE SANTO AGOSTINHO - CG nº 012/2022</v>
      </c>
      <c r="C79" s="4" t="str">
        <f>'[1]TCE - ANEXO IV - Preencher'!E88</f>
        <v xml:space="preserve">3.9 - Material para Manutenção de Bens Imóveis </v>
      </c>
      <c r="D79" s="3">
        <f>'[1]TCE - ANEXO IV - Preencher'!F88</f>
        <v>25244248000129</v>
      </c>
      <c r="E79" s="5" t="str">
        <f>'[1]TCE - ANEXO IV - Preencher'!G88</f>
        <v>ARAUJO CASA E CONSTRUCAO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2213</v>
      </c>
      <c r="I79" s="6">
        <f>IF('[1]TCE - ANEXO IV - Preencher'!K88="","",'[1]TCE - ANEXO IV - Preencher'!K88)</f>
        <v>46244</v>
      </c>
      <c r="J79" s="5" t="str">
        <f>'[1]TCE - ANEXO IV - Preencher'!L88</f>
        <v>26260825244248000129550020000022131016664017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32</v>
      </c>
    </row>
    <row r="80" spans="1:12" s="8" customFormat="1" ht="19.5" customHeight="1" x14ac:dyDescent="0.2">
      <c r="A80" s="3">
        <f>IFERROR(VLOOKUP(B80,'[1]DADOS (OCULTAR)'!$Q$3:$S$136,3,0),"")</f>
        <v>9767633000790</v>
      </c>
      <c r="B80" s="4" t="str">
        <f>'[1]TCE - ANEXO IV - Preencher'!C89</f>
        <v>UPA CABO DE SANTO AGOSTINHO - CG nº 012/2022</v>
      </c>
      <c r="C80" s="4" t="str">
        <f>'[1]TCE - ANEXO IV - Preencher'!E89</f>
        <v xml:space="preserve">3.9 - Material para Manutenção de Bens Imóveis </v>
      </c>
      <c r="D80" s="3">
        <f>'[1]TCE - ANEXO IV - Preencher'!F89</f>
        <v>42924799000152</v>
      </c>
      <c r="E80" s="5" t="str">
        <f>'[1]TCE - ANEXO IV - Preencher'!G89</f>
        <v>DISMACON COMERCIO DE MAT DE CONSTRUCAO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30870</v>
      </c>
      <c r="I80" s="6">
        <f>IF('[1]TCE - ANEXO IV - Preencher'!K89="","",'[1]TCE - ANEXO IV - Preencher'!K89)</f>
        <v>46244</v>
      </c>
      <c r="J80" s="5" t="str">
        <f>'[1]TCE - ANEXO IV - Preencher'!L89</f>
        <v>26260842924799000152550010000308701640083629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91.2</v>
      </c>
    </row>
    <row r="81" spans="1:12" s="8" customFormat="1" ht="19.5" customHeight="1" x14ac:dyDescent="0.2">
      <c r="A81" s="3">
        <f>IFERROR(VLOOKUP(B81,'[1]DADOS (OCULTAR)'!$Q$3:$S$136,3,0),"")</f>
        <v>9767633000790</v>
      </c>
      <c r="B81" s="4" t="str">
        <f>'[1]TCE - ANEXO IV - Preencher'!C90</f>
        <v>UPA CABO DE SANTO AGOSTINHO - CG nº 012/2022</v>
      </c>
      <c r="C81" s="4" t="str">
        <f>'[1]TCE - ANEXO IV - Preencher'!E90</f>
        <v xml:space="preserve">3.9 - Material para Manutenção de Bens Imóveis </v>
      </c>
      <c r="D81" s="3">
        <f>'[1]TCE - ANEXO IV - Preencher'!F90</f>
        <v>42924799000152</v>
      </c>
      <c r="E81" s="5" t="str">
        <f>'[1]TCE - ANEXO IV - Preencher'!G90</f>
        <v>DISMACON COMERCIO DE MAT DE CONSTRUCAO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31017</v>
      </c>
      <c r="I81" s="6">
        <f>IF('[1]TCE - ANEXO IV - Preencher'!K90="","",'[1]TCE - ANEXO IV - Preencher'!K90)</f>
        <v>46252</v>
      </c>
      <c r="J81" s="5" t="str">
        <f>'[1]TCE - ANEXO IV - Preencher'!L90</f>
        <v>26260842924799000152550010000310171740091643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34.29</v>
      </c>
    </row>
    <row r="82" spans="1:12" s="8" customFormat="1" ht="19.5" customHeight="1" x14ac:dyDescent="0.2">
      <c r="A82" s="3">
        <f>IFERROR(VLOOKUP(B82,'[1]DADOS (OCULTAR)'!$Q$3:$S$136,3,0),"")</f>
        <v>9767633000790</v>
      </c>
      <c r="B82" s="4" t="str">
        <f>'[1]TCE - ANEXO IV - Preencher'!C91</f>
        <v>UPA CABO DE SANTO AGOSTINHO - CG nº 012/2022</v>
      </c>
      <c r="C82" s="4" t="str">
        <f>'[1]TCE - ANEXO IV - Preencher'!E91</f>
        <v xml:space="preserve">3.9 - Material para Manutenção de Bens Imóveis </v>
      </c>
      <c r="D82" s="3">
        <f>'[1]TCE - ANEXO IV - Preencher'!F91</f>
        <v>42924799000152</v>
      </c>
      <c r="E82" s="5" t="str">
        <f>'[1]TCE - ANEXO IV - Preencher'!G91</f>
        <v>DISMACON COMERCIO DE MAT DE CONSTRUCAO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31131</v>
      </c>
      <c r="I82" s="6">
        <f>IF('[1]TCE - ANEXO IV - Preencher'!K91="","",'[1]TCE - ANEXO IV - Preencher'!K91)</f>
        <v>46260</v>
      </c>
      <c r="J82" s="5" t="str">
        <f>'[1]TCE - ANEXO IV - Preencher'!L91</f>
        <v>26260842924799000152550010000311311961573416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62.84</v>
      </c>
    </row>
    <row r="83" spans="1:12" s="8" customFormat="1" ht="19.5" customHeight="1" x14ac:dyDescent="0.2">
      <c r="A83" s="3">
        <f>IFERROR(VLOOKUP(B83,'[1]DADOS (OCULTAR)'!$Q$3:$S$136,3,0),"")</f>
        <v>9767633000790</v>
      </c>
      <c r="B83" s="4" t="str">
        <f>'[1]TCE - ANEXO IV - Preencher'!C92</f>
        <v>UPA CABO DE SANTO AGOSTINHO - CG nº 012/2022</v>
      </c>
      <c r="C83" s="4" t="str">
        <f>'[1]TCE - ANEXO IV - Preencher'!E92</f>
        <v xml:space="preserve">3.9 - Material para Manutenção de Bens Imóveis </v>
      </c>
      <c r="D83" s="3">
        <f>'[1]TCE - ANEXO IV - Preencher'!F92</f>
        <v>9191338000142</v>
      </c>
      <c r="E83" s="5" t="str">
        <f>'[1]TCE - ANEXO IV - Preencher'!G92</f>
        <v>O F DA SILVA ARMAZEM DE CONSTRUCAO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375103</v>
      </c>
      <c r="I83" s="6">
        <f>IF('[1]TCE - ANEXO IV - Preencher'!K92="","",'[1]TCE - ANEXO IV - Preencher'!K92)</f>
        <v>46245</v>
      </c>
      <c r="J83" s="5" t="str">
        <f>'[1]TCE - ANEXO IV - Preencher'!L92</f>
        <v>26260809191338000142650020003751031532084281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29.8</v>
      </c>
    </row>
    <row r="84" spans="1:12" s="8" customFormat="1" ht="19.5" customHeight="1" x14ac:dyDescent="0.2">
      <c r="A84" s="3">
        <f>IFERROR(VLOOKUP(B84,'[1]DADOS (OCULTAR)'!$Q$3:$S$136,3,0),"")</f>
        <v>9767633000790</v>
      </c>
      <c r="B84" s="4" t="str">
        <f>'[1]TCE - ANEXO IV - Preencher'!C93</f>
        <v>UPA CABO DE SANTO AGOSTINHO - CG nº 012/2022</v>
      </c>
      <c r="C84" s="4" t="str">
        <f>'[1]TCE - ANEXO IV - Preencher'!E93</f>
        <v xml:space="preserve">3.9 - Material para Manutenção de Bens Imóveis </v>
      </c>
      <c r="D84" s="3">
        <f>'[1]TCE - ANEXO IV - Preencher'!F93</f>
        <v>9191338000142</v>
      </c>
      <c r="E84" s="5" t="str">
        <f>'[1]TCE - ANEXO IV - Preencher'!G93</f>
        <v>O F DA SILVA ARMAZEM DE CONSTRUCAO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375109</v>
      </c>
      <c r="I84" s="6">
        <f>IF('[1]TCE - ANEXO IV - Preencher'!K93="","",'[1]TCE - ANEXO IV - Preencher'!K93)</f>
        <v>46246</v>
      </c>
      <c r="J84" s="5" t="str">
        <f>'[1]TCE - ANEXO IV - Preencher'!L93</f>
        <v>26260809191330000142650020003751001576304902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49.3</v>
      </c>
    </row>
    <row r="85" spans="1:12" s="8" customFormat="1" ht="19.5" customHeight="1" x14ac:dyDescent="0.2">
      <c r="A85" s="3">
        <f>IFERROR(VLOOKUP(B85,'[1]DADOS (OCULTAR)'!$Q$3:$S$136,3,0),"")</f>
        <v>9767633000790</v>
      </c>
      <c r="B85" s="4" t="str">
        <f>'[1]TCE - ANEXO IV - Preencher'!C94</f>
        <v>UPA CABO DE SANTO AGOSTINHO - CG nº 012/2022</v>
      </c>
      <c r="C85" s="4" t="str">
        <f>'[1]TCE - ANEXO IV - Preencher'!E94</f>
        <v xml:space="preserve">3.9 - Material para Manutenção de Bens Imóveis </v>
      </c>
      <c r="D85" s="3">
        <f>'[1]TCE - ANEXO IV - Preencher'!F94</f>
        <v>59867503000101</v>
      </c>
      <c r="E85" s="5" t="str">
        <f>'[1]TCE - ANEXO IV - Preencher'!G94</f>
        <v xml:space="preserve">OTACIANO FRANCISCO DA SILVA CONSTRUCOES 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2054</v>
      </c>
      <c r="I85" s="6">
        <f>IF('[1]TCE - ANEXO IV - Preencher'!K94="","",'[1]TCE - ANEXO IV - Preencher'!K94)</f>
        <v>46254</v>
      </c>
      <c r="J85" s="5" t="str">
        <f>'[1]TCE - ANEXO IV - Preencher'!L94</f>
        <v>26260859967502000101850020000020541690004480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86</v>
      </c>
    </row>
    <row r="86" spans="1:12" s="8" customFormat="1" ht="19.5" customHeight="1" x14ac:dyDescent="0.2">
      <c r="A86" s="3">
        <f>IFERROR(VLOOKUP(B86,'[1]DADOS (OCULTAR)'!$Q$3:$S$136,3,0),"")</f>
        <v>9767633000790</v>
      </c>
      <c r="B86" s="4" t="str">
        <f>'[1]TCE - ANEXO IV - Preencher'!C95</f>
        <v>UPA CABO DE SANTO AGOSTINHO - CG nº 012/2022</v>
      </c>
      <c r="C86" s="4" t="str">
        <f>'[1]TCE - ANEXO IV - Preencher'!E95</f>
        <v xml:space="preserve">3.9 - Material para Manutenção de Bens Imóveis </v>
      </c>
      <c r="D86" s="3">
        <f>'[1]TCE - ANEXO IV - Preencher'!F95</f>
        <v>8014460000180</v>
      </c>
      <c r="E86" s="5" t="str">
        <f>'[1]TCE - ANEXO IV - Preencher'!G95</f>
        <v>VANPEL MAT DE ESCRITORIO E INFOR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75110</v>
      </c>
      <c r="I86" s="6">
        <f>IF('[1]TCE - ANEXO IV - Preencher'!K95="","",'[1]TCE - ANEXO IV - Preencher'!K95)</f>
        <v>46252</v>
      </c>
      <c r="J86" s="5" t="str">
        <f>'[1]TCE - ANEXO IV - Preencher'!L95</f>
        <v>26260808014460000180550010000751101001587020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132</v>
      </c>
    </row>
    <row r="87" spans="1:12" s="8" customFormat="1" ht="19.5" customHeight="1" x14ac:dyDescent="0.2">
      <c r="A87" s="3">
        <f>IFERROR(VLOOKUP(B87,'[1]DADOS (OCULTAR)'!$Q$3:$S$136,3,0),"")</f>
        <v>9767633000790</v>
      </c>
      <c r="B87" s="4" t="str">
        <f>'[1]TCE - ANEXO IV - Preencher'!C96</f>
        <v>UPA CABO DE SANTO AGOSTINHO - CG nº 012/2022</v>
      </c>
      <c r="C87" s="4" t="str">
        <f>'[1]TCE - ANEXO IV - Preencher'!E96</f>
        <v xml:space="preserve">3.10 - Material para Manutenção de Bens Móveis </v>
      </c>
      <c r="D87" s="3">
        <f>'[1]TCE - ANEXO IV - Preencher'!F96</f>
        <v>54677704000122</v>
      </c>
      <c r="E87" s="5" t="str">
        <f>'[1]TCE - ANEXO IV - Preencher'!G96</f>
        <v>BTECH STORE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621</v>
      </c>
      <c r="I87" s="6">
        <f>IF('[1]TCE - ANEXO IV - Preencher'!K96="","",'[1]TCE - ANEXO IV - Preencher'!K96)</f>
        <v>46259</v>
      </c>
      <c r="J87" s="5" t="str">
        <f>'[1]TCE - ANEXO IV - Preencher'!L96</f>
        <v>26260854677704000122550010000006211131966267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896</v>
      </c>
    </row>
    <row r="88" spans="1:12" s="8" customFormat="1" ht="19.5" customHeight="1" x14ac:dyDescent="0.2">
      <c r="A88" s="3">
        <f>IFERROR(VLOOKUP(B88,'[1]DADOS (OCULTAR)'!$Q$3:$S$136,3,0),"")</f>
        <v>9767633000790</v>
      </c>
      <c r="B88" s="4" t="str">
        <f>'[1]TCE - ANEXO IV - Preencher'!C97</f>
        <v>UPA CABO DE SANTO AGOSTINHO - CG nº 012/2022</v>
      </c>
      <c r="C88" s="4" t="str">
        <f>'[1]TCE - ANEXO IV - Preencher'!E97</f>
        <v xml:space="preserve">3.10 - Material para Manutenção de Bens Móveis </v>
      </c>
      <c r="D88" s="3">
        <f>'[1]TCE - ANEXO IV - Preencher'!F97</f>
        <v>24073694000155</v>
      </c>
      <c r="E88" s="5" t="str">
        <f>'[1]TCE - ANEXO IV - Preencher'!G97</f>
        <v>CIL COMERCIO DE INFORMATICA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309132</v>
      </c>
      <c r="I88" s="6">
        <f>IF('[1]TCE - ANEXO IV - Preencher'!K97="","",'[1]TCE - ANEXO IV - Preencher'!K97)</f>
        <v>46255</v>
      </c>
      <c r="J88" s="5" t="str">
        <f>'[1]TCE - ANEXO IV - Preencher'!L97</f>
        <v>26260824073694000155550020003091321000777975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456</v>
      </c>
    </row>
    <row r="89" spans="1:12" s="8" customFormat="1" ht="19.5" customHeight="1" x14ac:dyDescent="0.2">
      <c r="A89" s="3">
        <f>IFERROR(VLOOKUP(B89,'[1]DADOS (OCULTAR)'!$Q$3:$S$136,3,0),"")</f>
        <v>9767633000790</v>
      </c>
      <c r="B89" s="4" t="str">
        <f>'[1]TCE - ANEXO IV - Preencher'!C98</f>
        <v>UPA CABO DE SANTO AGOSTINHO - CG nº 012/2022</v>
      </c>
      <c r="C89" s="4" t="str">
        <f>'[1]TCE - ANEXO IV - Preencher'!E98</f>
        <v xml:space="preserve">3.10 - Material para Manutenção de Bens Móveis </v>
      </c>
      <c r="D89" s="3">
        <f>'[1]TCE - ANEXO IV - Preencher'!F98</f>
        <v>54677704000122</v>
      </c>
      <c r="E89" s="5" t="str">
        <f>'[1]TCE - ANEXO IV - Preencher'!G98</f>
        <v>BTECH STORE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621</v>
      </c>
      <c r="I89" s="6">
        <f>IF('[1]TCE - ANEXO IV - Preencher'!K98="","",'[1]TCE - ANEXO IV - Preencher'!K98)</f>
        <v>46259</v>
      </c>
      <c r="J89" s="5" t="str">
        <f>'[1]TCE - ANEXO IV - Preencher'!L98</f>
        <v>26260854677704000122550010000006211131966267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27</v>
      </c>
    </row>
    <row r="90" spans="1:12" s="8" customFormat="1" ht="19.5" customHeight="1" x14ac:dyDescent="0.2">
      <c r="A90" s="3">
        <f>IFERROR(VLOOKUP(B90,'[1]DADOS (OCULTAR)'!$Q$3:$S$136,3,0),"")</f>
        <v>9767633000790</v>
      </c>
      <c r="B90" s="4" t="str">
        <f>'[1]TCE - ANEXO IV - Preencher'!C99</f>
        <v>UPA CABO DE SANTO AGOSTINHO - CG nº 012/2022</v>
      </c>
      <c r="C90" s="4" t="str">
        <f>'[1]TCE - ANEXO IV - Preencher'!E99</f>
        <v xml:space="preserve">3.8 - Uniformes, Tecidos e Aviamentos </v>
      </c>
      <c r="D90" s="3">
        <f>'[1]TCE - ANEXO IV - Preencher'!F99</f>
        <v>59065401000172</v>
      </c>
      <c r="E90" s="5" t="str">
        <f>'[1]TCE - ANEXO IV - Preencher'!G99</f>
        <v xml:space="preserve">SERVIT GLOBAL COMERCIO VAREJISTA LTDA 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135</v>
      </c>
      <c r="I90" s="6">
        <f>IF('[1]TCE - ANEXO IV - Preencher'!K99="","",'[1]TCE - ANEXO IV - Preencher'!K99)</f>
        <v>45889</v>
      </c>
      <c r="J90" s="5" t="str">
        <f>'[1]TCE - ANEXO IV - Preencher'!L99</f>
        <v>26260859065401000172550010000001351154124783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218</v>
      </c>
    </row>
    <row r="91" spans="1:12" s="8" customFormat="1" ht="19.5" customHeight="1" x14ac:dyDescent="0.2">
      <c r="A91" s="3">
        <f>IFERROR(VLOOKUP(B91,'[1]DADOS (OCULTAR)'!$Q$3:$S$136,3,0),"")</f>
        <v>9767633000790</v>
      </c>
      <c r="B91" s="4" t="str">
        <f>'[1]TCE - ANEXO IV - Preencher'!C100</f>
        <v>UPA CABO DE SANTO AGOSTINHO - CG nº 012/2022</v>
      </c>
      <c r="C91" s="4" t="str">
        <f>'[1]TCE - ANEXO IV - Preencher'!E100</f>
        <v xml:space="preserve">3.8 - Uniformes, Tecidos e Aviamentos </v>
      </c>
      <c r="D91" s="3">
        <f>'[1]TCE - ANEXO IV - Preencher'!F100</f>
        <v>8014460000180</v>
      </c>
      <c r="E91" s="5" t="str">
        <f>'[1]TCE - ANEXO IV - Preencher'!G100</f>
        <v>VANPEL MAT DE ESCRITORIO E INFOR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75110</v>
      </c>
      <c r="I91" s="6">
        <f>IF('[1]TCE - ANEXO IV - Preencher'!K100="","",'[1]TCE - ANEXO IV - Preencher'!K100)</f>
        <v>46252</v>
      </c>
      <c r="J91" s="5" t="str">
        <f>'[1]TCE - ANEXO IV - Preencher'!L100</f>
        <v>26260808014460000180550010000751101001587020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117.36</v>
      </c>
    </row>
    <row r="92" spans="1:12" s="8" customFormat="1" ht="19.5" customHeight="1" x14ac:dyDescent="0.2">
      <c r="A92" s="3">
        <f>IFERROR(VLOOKUP(B92,'[1]DADOS (OCULTAR)'!$Q$3:$S$136,3,0),"")</f>
        <v>9767633000790</v>
      </c>
      <c r="B92" s="4" t="str">
        <f>'[1]TCE - ANEXO IV - Preencher'!C101</f>
        <v>UPA CABO DE SANTO AGOSTINHO - CG nº 012/2022</v>
      </c>
      <c r="C92" s="4" t="str">
        <f>'[1]TCE - ANEXO IV - Preencher'!E101</f>
        <v>5.99 - Outros Serviços de Terceiros Pessoa Jurídica</v>
      </c>
      <c r="D92" s="3">
        <f>'[1]TCE - ANEXO IV - Preencher'!F101</f>
        <v>4027726000179</v>
      </c>
      <c r="E92" s="5" t="str">
        <f>'[1]TCE - ANEXO IV - Preencher'!G101</f>
        <v xml:space="preserve">CONSELHO REGIONAL DE TECNICOS EM RADIOLOGIA DA 15° REGIAO </v>
      </c>
      <c r="F92" s="5" t="str">
        <f>'[1]TCE - ANEXO IV - Preencher'!H101</f>
        <v>S</v>
      </c>
      <c r="G92" s="5" t="str">
        <f>'[1]TCE - ANEXO IV - Preencher'!I101</f>
        <v>N</v>
      </c>
      <c r="H92" s="5" t="str">
        <f>'[1]TCE - ANEXO IV - Preencher'!J101</f>
        <v>000196</v>
      </c>
      <c r="I92" s="6">
        <f>IF('[1]TCE - ANEXO IV - Preencher'!K101="","",'[1]TCE - ANEXO IV - Preencher'!K101)</f>
        <v>46244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26 -  P</v>
      </c>
      <c r="L92" s="7">
        <f>'[1]TCE - ANEXO IV - Preencher'!N101</f>
        <v>62.27</v>
      </c>
    </row>
    <row r="93" spans="1:12" s="8" customFormat="1" ht="19.5" customHeight="1" x14ac:dyDescent="0.2">
      <c r="A93" s="3">
        <f>IFERROR(VLOOKUP(B93,'[1]DADOS (OCULTAR)'!$Q$3:$S$136,3,0),"")</f>
        <v>9767633000790</v>
      </c>
      <c r="B93" s="4" t="str">
        <f>'[1]TCE - ANEXO IV - Preencher'!C102</f>
        <v>UPA CABO DE SANTO AGOSTINHO - CG nº 012/2022</v>
      </c>
      <c r="C93" s="4" t="str">
        <f>'[1]TCE - ANEXO IV - Preencher'!E102</f>
        <v xml:space="preserve">5.25 - Serviços Bancários </v>
      </c>
      <c r="D93" s="3">
        <f>'[1]TCE - ANEXO IV - Preencher'!F102</f>
        <v>360305000104</v>
      </c>
      <c r="E93" s="5" t="str">
        <f>'[1]TCE - ANEXO IV - Preencher'!G102</f>
        <v>CAIXA ECONOMICA FEDERAL</v>
      </c>
      <c r="F93" s="5" t="str">
        <f>'[1]TCE - ANEXO IV - Preencher'!H102</f>
        <v>S</v>
      </c>
      <c r="G93" s="5" t="str">
        <f>'[1]TCE - ANEXO IV - Preencher'!I102</f>
        <v>N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898</v>
      </c>
    </row>
    <row r="94" spans="1:12" s="8" customFormat="1" ht="19.5" customHeight="1" x14ac:dyDescent="0.2">
      <c r="A94" s="3">
        <f>IFERROR(VLOOKUP(B94,'[1]DADOS (OCULTAR)'!$Q$3:$S$136,3,0),"")</f>
        <v>9767633000790</v>
      </c>
      <c r="B94" s="4" t="str">
        <f>'[1]TCE - ANEXO IV - Preencher'!C103</f>
        <v>UPA CABO DE SANTO AGOSTINHO - CG nº 012/2022</v>
      </c>
      <c r="C94" s="4" t="str">
        <f>'[1]TCE - ANEXO IV - Preencher'!E103</f>
        <v xml:space="preserve">5.25 - Serviços Bancários </v>
      </c>
      <c r="D94" s="3">
        <f>'[1]TCE - ANEXO IV - Preencher'!F103</f>
        <v>60701190000104</v>
      </c>
      <c r="E94" s="5" t="str">
        <f>'[1]TCE - ANEXO IV - Preencher'!G103</f>
        <v>BANCO ITAU</v>
      </c>
      <c r="F94" s="5" t="str">
        <f>'[1]TCE - ANEXO IV - Preencher'!H103</f>
        <v>S</v>
      </c>
      <c r="G94" s="5" t="str">
        <f>'[1]TCE - ANEXO IV - Preencher'!I103</f>
        <v>N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87</v>
      </c>
    </row>
    <row r="95" spans="1:12" s="8" customFormat="1" ht="19.5" customHeight="1" x14ac:dyDescent="0.2">
      <c r="A95" s="3">
        <f>IFERROR(VLOOKUP(B95,'[1]DADOS (OCULTAR)'!$Q$3:$S$136,3,0),"")</f>
        <v>9767633000790</v>
      </c>
      <c r="B95" s="4" t="str">
        <f>'[1]TCE - ANEXO IV - Preencher'!C104</f>
        <v>UPA CABO DE SANTO AGOSTINHO - CG nº 012/2022</v>
      </c>
      <c r="C95" s="4" t="str">
        <f>'[1]TCE - ANEXO IV - Preencher'!E104</f>
        <v>5.18 - Teledonia Fixa</v>
      </c>
      <c r="D95" s="3">
        <f>'[1]TCE - ANEXO IV - Preencher'!F104</f>
        <v>71208516016500</v>
      </c>
      <c r="E95" s="5" t="str">
        <f>'[1]TCE - ANEXO IV - Preencher'!G104</f>
        <v>ALGAR TELECOM S A</v>
      </c>
      <c r="F95" s="5" t="str">
        <f>'[1]TCE - ANEXO IV - Preencher'!H104</f>
        <v>S</v>
      </c>
      <c r="G95" s="5" t="str">
        <f>'[1]TCE - ANEXO IV - Preencher'!I104</f>
        <v>N</v>
      </c>
      <c r="H95" s="5" t="str">
        <f>'[1]TCE - ANEXO IV - Preencher'!J104</f>
        <v>554267919</v>
      </c>
      <c r="I95" s="6">
        <f>IF('[1]TCE - ANEXO IV - Preencher'!K104="","",'[1]TCE - ANEXO IV - Preencher'!K104)</f>
        <v>46255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616.04999999999995</v>
      </c>
    </row>
    <row r="96" spans="1:12" s="8" customFormat="1" ht="19.5" customHeight="1" x14ac:dyDescent="0.2">
      <c r="A96" s="3">
        <f>IFERROR(VLOOKUP(B96,'[1]DADOS (OCULTAR)'!$Q$3:$S$136,3,0),"")</f>
        <v>9767633000790</v>
      </c>
      <c r="B96" s="4" t="str">
        <f>'[1]TCE - ANEXO IV - Preencher'!C105</f>
        <v>UPA CABO DE SANTO AGOSTINHO - CG nº 012/2022</v>
      </c>
      <c r="C96" s="4" t="str">
        <f>'[1]TCE - ANEXO IV - Preencher'!E105</f>
        <v>5.13 - Água e Esgoto</v>
      </c>
      <c r="D96" s="3">
        <f>'[1]TCE - ANEXO IV - Preencher'!F105</f>
        <v>9769035000164</v>
      </c>
      <c r="E96" s="5" t="str">
        <f>'[1]TCE - ANEXO IV - Preencher'!G105</f>
        <v>COMPESA</v>
      </c>
      <c r="F96" s="5" t="str">
        <f>'[1]TCE - ANEXO IV - Preencher'!H105</f>
        <v>S</v>
      </c>
      <c r="G96" s="5" t="str">
        <f>'[1]TCE - ANEXO IV - Preencher'!I105</f>
        <v>N</v>
      </c>
      <c r="H96" s="5">
        <f>'[1]TCE - ANEXO IV - Preencher'!J105</f>
        <v>0</v>
      </c>
      <c r="I96" s="6">
        <f>IF('[1]TCE - ANEXO IV - Preencher'!K105="","",'[1]TCE - ANEXO IV - Preencher'!K105)</f>
        <v>46283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9149.11</v>
      </c>
    </row>
    <row r="97" spans="1:12" s="8" customFormat="1" ht="19.5" customHeight="1" x14ac:dyDescent="0.2">
      <c r="A97" s="3">
        <f>IFERROR(VLOOKUP(B97,'[1]DADOS (OCULTAR)'!$Q$3:$S$136,3,0),"")</f>
        <v>9767633000790</v>
      </c>
      <c r="B97" s="4" t="str">
        <f>'[1]TCE - ANEXO IV - Preencher'!C106</f>
        <v>UPA CABO DE SANTO AGOSTINHO - CG nº 012/2022</v>
      </c>
      <c r="C97" s="4" t="str">
        <f>'[1]TCE - ANEXO IV - Preencher'!E106</f>
        <v>5.12 - Energia Elétrica</v>
      </c>
      <c r="D97" s="3">
        <f>'[1]TCE - ANEXO IV - Preencher'!F106</f>
        <v>10835932000108</v>
      </c>
      <c r="E97" s="5" t="str">
        <f>'[1]TCE - ANEXO IV - Preencher'!G106</f>
        <v xml:space="preserve">COMPANHIA ENERGETICA DE PERNANBUCO 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426987045</v>
      </c>
      <c r="I97" s="6">
        <f>IF('[1]TCE - ANEXO IV - Preencher'!K106="","",'[1]TCE - ANEXO IV - Preencher'!K106)</f>
        <v>46266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14370.92</v>
      </c>
    </row>
    <row r="98" spans="1:12" s="8" customFormat="1" ht="19.5" customHeight="1" x14ac:dyDescent="0.2">
      <c r="A98" s="3">
        <f>IFERROR(VLOOKUP(B98,'[1]DADOS (OCULTAR)'!$Q$3:$S$136,3,0),"")</f>
        <v>9767633000790</v>
      </c>
      <c r="B98" s="4" t="str">
        <f>'[1]TCE - ANEXO IV - Preencher'!C107</f>
        <v>UPA CABO DE SANTO AGOSTINHO - CG nº 012/2022</v>
      </c>
      <c r="C98" s="4" t="str">
        <f>'[1]TCE - ANEXO IV - Preencher'!E107</f>
        <v>5.3 - Locação de Máquinas e Equipamentos</v>
      </c>
      <c r="D98" s="3">
        <f>'[1]TCE - ANEXO IV - Preencher'!F107</f>
        <v>43559107000187</v>
      </c>
      <c r="E98" s="5" t="str">
        <f>'[1]TCE - ANEXO IV - Preencher'!G107</f>
        <v>SARAH LIMA GUSMAO NERES EPP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685</v>
      </c>
      <c r="I98" s="6">
        <f>IF('[1]TCE - ANEXO IV - Preencher'!K107="","",'[1]TCE - ANEXO IV - Preencher'!K107)</f>
        <v>46274</v>
      </c>
      <c r="J98" s="5" t="str">
        <f>'[1]TCE - ANEXO IV - Preencher'!L107</f>
        <v>26116062243559107000187000000000068526091388975880</v>
      </c>
      <c r="K98" s="5" t="str">
        <f>IF(F98="B",LEFT('[1]TCE - ANEXO IV - Preencher'!M107,2),IF(F98="S",LEFT('[1]TCE - ANEXO IV - Preencher'!M107,7),IF('[1]TCE - ANEXO IV - Preencher'!H107="","")))</f>
        <v>2611606</v>
      </c>
      <c r="L98" s="7">
        <f>'[1]TCE - ANEXO IV - Preencher'!N107</f>
        <v>4586.3999999999996</v>
      </c>
    </row>
    <row r="99" spans="1:12" s="8" customFormat="1" ht="19.5" customHeight="1" x14ac:dyDescent="0.2">
      <c r="A99" s="3">
        <f>IFERROR(VLOOKUP(B99,'[1]DADOS (OCULTAR)'!$Q$3:$S$136,3,0),"")</f>
        <v>9767633000790</v>
      </c>
      <c r="B99" s="4" t="str">
        <f>'[1]TCE - ANEXO IV - Preencher'!C108</f>
        <v>UPA CABO DE SANTO AGOSTINHO - CG nº 012/2022</v>
      </c>
      <c r="C99" s="4" t="str">
        <f>'[1]TCE - ANEXO IV - Preencher'!E108</f>
        <v>5.3 - Locação de Máquinas e Equipamentos</v>
      </c>
      <c r="D99" s="3">
        <f>'[1]TCE - ANEXO IV - Preencher'!F108</f>
        <v>43559107000187</v>
      </c>
      <c r="E99" s="5" t="str">
        <f>'[1]TCE - ANEXO IV - Preencher'!G108</f>
        <v>SARAH LIMA GUSMAO NERES EPP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686</v>
      </c>
      <c r="I99" s="6">
        <f>IF('[1]TCE - ANEXO IV - Preencher'!K108="","",'[1]TCE - ANEXO IV - Preencher'!K108)</f>
        <v>46274</v>
      </c>
      <c r="J99" s="5" t="str">
        <f>'[1]TCE - ANEXO IV - Preencher'!L108</f>
        <v>26116062243559107000187000000000068626099536761172</v>
      </c>
      <c r="K99" s="5" t="str">
        <f>IF(F99="B",LEFT('[1]TCE - ANEXO IV - Preencher'!M108,2),IF(F99="S",LEFT('[1]TCE - ANEXO IV - Preencher'!M108,7),IF('[1]TCE - ANEXO IV - Preencher'!H108="","")))</f>
        <v>2611606</v>
      </c>
      <c r="L99" s="7">
        <f>'[1]TCE - ANEXO IV - Preencher'!N108</f>
        <v>3300</v>
      </c>
    </row>
    <row r="100" spans="1:12" s="8" customFormat="1" ht="19.5" customHeight="1" x14ac:dyDescent="0.2">
      <c r="A100" s="3">
        <f>IFERROR(VLOOKUP(B100,'[1]DADOS (OCULTAR)'!$Q$3:$S$136,3,0),"")</f>
        <v>9767633000790</v>
      </c>
      <c r="B100" s="4" t="str">
        <f>'[1]TCE - ANEXO IV - Preencher'!C109</f>
        <v>UPA CABO DE SANTO AGOSTINHO - CG nº 012/2022</v>
      </c>
      <c r="C100" s="4" t="str">
        <f>'[1]TCE - ANEXO IV - Preencher'!E109</f>
        <v>5.1 - Locação de Equipamentos Médicos-Hospitalares</v>
      </c>
      <c r="D100" s="3">
        <f>'[1]TCE - ANEXO IV - Preencher'!F109</f>
        <v>24380578002041</v>
      </c>
      <c r="E100" s="5" t="str">
        <f>'[1]TCE - ANEXO IV - Preencher'!G109</f>
        <v>WHITE MARTINS GASES INDUSTRIAIS DO NORDESTE LTDA</v>
      </c>
      <c r="F100" s="5" t="str">
        <f>'[1]TCE - ANEXO IV - Preencher'!H109</f>
        <v>S</v>
      </c>
      <c r="G100" s="5" t="str">
        <f>'[1]TCE - ANEXO IV - Preencher'!I109</f>
        <v>N</v>
      </c>
      <c r="H100" s="5" t="str">
        <f>'[1]TCE - ANEXO IV - Preencher'!J109</f>
        <v>0101187073</v>
      </c>
      <c r="I100" s="6">
        <f>IF('[1]TCE - ANEXO IV - Preencher'!K109="","",'[1]TCE - ANEXO IV - Preencher'!K109)</f>
        <v>46243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2607901</v>
      </c>
      <c r="L100" s="7">
        <f>'[1]TCE - ANEXO IV - Preencher'!N109</f>
        <v>1742.6</v>
      </c>
    </row>
    <row r="101" spans="1:12" s="8" customFormat="1" ht="19.5" customHeight="1" x14ac:dyDescent="0.2">
      <c r="A101" s="3">
        <f>IFERROR(VLOOKUP(B101,'[1]DADOS (OCULTAR)'!$Q$3:$S$136,3,0),"")</f>
        <v>9767633000790</v>
      </c>
      <c r="B101" s="4" t="str">
        <f>'[1]TCE - ANEXO IV - Preencher'!C110</f>
        <v>UPA CABO DE SANTO AGOSTINHO - CG nº 012/2022</v>
      </c>
      <c r="C101" s="4" t="str">
        <f>'[1]TCE - ANEXO IV - Preencher'!E110</f>
        <v>5.1 - Locação de Equipamentos Médicos-Hospitalares</v>
      </c>
      <c r="D101" s="3">
        <f>'[1]TCE - ANEXO IV - Preencher'!F110</f>
        <v>24380578002041</v>
      </c>
      <c r="E101" s="5" t="str">
        <f>'[1]TCE - ANEXO IV - Preencher'!G110</f>
        <v>WHITE MARTINS GASES INDUSTRIAIS DO NORDESTE LTDA</v>
      </c>
      <c r="F101" s="5" t="str">
        <f>'[1]TCE - ANEXO IV - Preencher'!H110</f>
        <v>S</v>
      </c>
      <c r="G101" s="5" t="str">
        <f>'[1]TCE - ANEXO IV - Preencher'!I110</f>
        <v>N</v>
      </c>
      <c r="H101" s="5" t="str">
        <f>'[1]TCE - ANEXO IV - Preencher'!J110</f>
        <v>0101258453</v>
      </c>
      <c r="I101" s="6">
        <f>IF('[1]TCE - ANEXO IV - Preencher'!K110="","",'[1]TCE - ANEXO IV - Preencher'!K110)</f>
        <v>46253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2607901</v>
      </c>
      <c r="L101" s="7">
        <f>'[1]TCE - ANEXO IV - Preencher'!N110</f>
        <v>1742.6</v>
      </c>
    </row>
    <row r="102" spans="1:12" s="8" customFormat="1" ht="19.5" customHeight="1" x14ac:dyDescent="0.2">
      <c r="A102" s="3">
        <f>IFERROR(VLOOKUP(B102,'[1]DADOS (OCULTAR)'!$Q$3:$S$136,3,0),"")</f>
        <v>9767633000790</v>
      </c>
      <c r="B102" s="4" t="str">
        <f>'[1]TCE - ANEXO IV - Preencher'!C111</f>
        <v>UPA CABO DE SANTO AGOSTINHO - CG nº 012/2022</v>
      </c>
      <c r="C102" s="4" t="str">
        <f>'[1]TCE - ANEXO IV - Preencher'!E111</f>
        <v>5.1 - Locação de Equipamentos Médicos-Hospitalares</v>
      </c>
      <c r="D102" s="3">
        <f>'[1]TCE - ANEXO IV - Preencher'!F111</f>
        <v>18271934000123</v>
      </c>
      <c r="E102" s="5" t="str">
        <f>'[1]TCE - ANEXO IV - Preencher'!G111</f>
        <v>NOVA BIOMEDICAL DIAGNOSTICOS MEDICOS E BIOTECNOLOGIA LTDA</v>
      </c>
      <c r="F102" s="5" t="str">
        <f>'[1]TCE - ANEXO IV - Preencher'!H111</f>
        <v>S</v>
      </c>
      <c r="G102" s="5" t="str">
        <f>'[1]TCE - ANEXO IV - Preencher'!I111</f>
        <v>N</v>
      </c>
      <c r="H102" s="5" t="str">
        <f>'[1]TCE - ANEXO IV - Preencher'!J111</f>
        <v>180</v>
      </c>
      <c r="I102" s="6">
        <f>IF('[1]TCE - ANEXO IV - Preencher'!K111="","",'[1]TCE - ANEXO IV - Preencher'!K111)</f>
        <v>46275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31 -  M</v>
      </c>
      <c r="L102" s="7">
        <f>'[1]TCE - ANEXO IV - Preencher'!N111</f>
        <v>1605</v>
      </c>
    </row>
    <row r="103" spans="1:12" s="8" customFormat="1" ht="19.5" customHeight="1" x14ac:dyDescent="0.2">
      <c r="A103" s="3">
        <f>IFERROR(VLOOKUP(B103,'[1]DADOS (OCULTAR)'!$Q$3:$S$136,3,0),"")</f>
        <v>9767633000790</v>
      </c>
      <c r="B103" s="4" t="str">
        <f>'[1]TCE - ANEXO IV - Preencher'!C112</f>
        <v>UPA CABO DE SANTO AGOSTINHO - CG nº 012/2022</v>
      </c>
      <c r="C103" s="4" t="str">
        <f>'[1]TCE - ANEXO IV - Preencher'!E112</f>
        <v>5.1 - Locação de Equipamentos Médicos-Hospitalares</v>
      </c>
      <c r="D103" s="3">
        <f>'[1]TCE - ANEXO IV - Preencher'!F112</f>
        <v>331788002405</v>
      </c>
      <c r="E103" s="5" t="str">
        <f>'[1]TCE - ANEXO IV - Preencher'!G112</f>
        <v>AIR LIQUIDE BRASIL LTDA</v>
      </c>
      <c r="F103" s="5" t="str">
        <f>'[1]TCE - ANEXO IV - Preencher'!H112</f>
        <v>S</v>
      </c>
      <c r="G103" s="5" t="str">
        <f>'[1]TCE - ANEXO IV - Preencher'!I112</f>
        <v>N</v>
      </c>
      <c r="H103" s="5" t="str">
        <f>'[1]TCE - ANEXO IV - Preencher'!J112</f>
        <v>61374</v>
      </c>
      <c r="I103" s="6">
        <f>IF('[1]TCE - ANEXO IV - Preencher'!K112="","",'[1]TCE - ANEXO IV - Preencher'!K112)</f>
        <v>46262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2602902</v>
      </c>
      <c r="L103" s="7">
        <f>'[1]TCE - ANEXO IV - Preencher'!N112</f>
        <v>6351.96</v>
      </c>
    </row>
    <row r="104" spans="1:12" s="8" customFormat="1" ht="19.5" customHeight="1" x14ac:dyDescent="0.2">
      <c r="A104" s="3">
        <f>IFERROR(VLOOKUP(B104,'[1]DADOS (OCULTAR)'!$Q$3:$S$136,3,0),"")</f>
        <v>9767633000790</v>
      </c>
      <c r="B104" s="4" t="str">
        <f>'[1]TCE - ANEXO IV - Preencher'!C113</f>
        <v>UPA CABO DE SANTO AGOSTINHO - CG nº 012/2022</v>
      </c>
      <c r="C104" s="4" t="str">
        <f>'[1]TCE - ANEXO IV - Preencher'!E113</f>
        <v>5.99 - Outros Serviços de Terceiros Pessoa Jurídica</v>
      </c>
      <c r="D104" s="3">
        <f>'[1]TCE - ANEXO IV - Preencher'!F113</f>
        <v>27284516000161</v>
      </c>
      <c r="E104" s="5" t="str">
        <f>'[1]TCE - ANEXO IV - Preencher'!G113</f>
        <v>MAXIFROTA SERV MANUT FROTA LTD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491160</v>
      </c>
      <c r="I104" s="6">
        <f>IF('[1]TCE - ANEXO IV - Preencher'!K113="","",'[1]TCE - ANEXO IV - Preencher'!K113)</f>
        <v>46253</v>
      </c>
      <c r="J104" s="5" t="str">
        <f>'[1]TCE - ANEXO IV - Preencher'!L113</f>
        <v>JY98-BCNH</v>
      </c>
      <c r="K104" s="5" t="str">
        <f>IF(F104="B",LEFT('[1]TCE - ANEXO IV - Preencher'!M113,2),IF(F104="S",LEFT('[1]TCE - ANEXO IV - Preencher'!M113,7),IF('[1]TCE - ANEXO IV - Preencher'!H113="","")))</f>
        <v>2927408</v>
      </c>
      <c r="L104" s="7">
        <f>'[1]TCE - ANEXO IV - Preencher'!N113</f>
        <v>61.6</v>
      </c>
    </row>
    <row r="105" spans="1:12" s="8" customFormat="1" ht="19.5" customHeight="1" x14ac:dyDescent="0.2">
      <c r="A105" s="3">
        <f>IFERROR(VLOOKUP(B105,'[1]DADOS (OCULTAR)'!$Q$3:$S$136,3,0),"")</f>
        <v>9767633000790</v>
      </c>
      <c r="B105" s="4" t="str">
        <f>'[1]TCE - ANEXO IV - Preencher'!C114</f>
        <v>UPA CABO DE SANTO AGOSTINHO - CG nº 012/2022</v>
      </c>
      <c r="C105" s="4" t="str">
        <f>'[1]TCE - ANEXO IV - Preencher'!E114</f>
        <v>5.99 - Outros Serviços de Terceiros Pessoa Jurídica</v>
      </c>
      <c r="D105" s="3">
        <f>'[1]TCE - ANEXO IV - Preencher'!F114</f>
        <v>17895646000187</v>
      </c>
      <c r="E105" s="5" t="str">
        <f>'[1]TCE - ANEXO IV - Preencher'!G114</f>
        <v>UBER DO BRASIL TECNOLOGIA LTDA</v>
      </c>
      <c r="F105" s="5" t="str">
        <f>'[1]TCE - ANEXO IV - Preencher'!H114</f>
        <v>S</v>
      </c>
      <c r="G105" s="5" t="str">
        <f>'[1]TCE - ANEXO IV - Preencher'!I114</f>
        <v>N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8.94</v>
      </c>
    </row>
    <row r="106" spans="1:12" s="8" customFormat="1" ht="19.5" customHeight="1" x14ac:dyDescent="0.2">
      <c r="A106" s="3">
        <f>IFERROR(VLOOKUP(B106,'[1]DADOS (OCULTAR)'!$Q$3:$S$136,3,0),"")</f>
        <v>9767633000790</v>
      </c>
      <c r="B106" s="4" t="str">
        <f>'[1]TCE - ANEXO IV - Preencher'!C115</f>
        <v>UPA CABO DE SANTO AGOSTINHO - CG nº 012/2022</v>
      </c>
      <c r="C106" s="4" t="str">
        <f>'[1]TCE - ANEXO IV - Preencher'!E115</f>
        <v>5.99 - Outros Serviços de Terceiros Pessoa Jurídica</v>
      </c>
      <c r="D106" s="3">
        <f>'[1]TCE - ANEXO IV - Preencher'!F115</f>
        <v>17895646000187</v>
      </c>
      <c r="E106" s="5" t="str">
        <f>'[1]TCE - ANEXO IV - Preencher'!G115</f>
        <v>UBER DO BRASIL TECNOLOGIA LTDA</v>
      </c>
      <c r="F106" s="5" t="str">
        <f>'[1]TCE - ANEXO IV - Preencher'!H115</f>
        <v>S</v>
      </c>
      <c r="G106" s="5" t="str">
        <f>'[1]TCE - ANEXO IV - Preencher'!I115</f>
        <v>N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9.93</v>
      </c>
    </row>
    <row r="107" spans="1:12" s="8" customFormat="1" ht="19.5" customHeight="1" x14ac:dyDescent="0.2">
      <c r="A107" s="3">
        <f>IFERROR(VLOOKUP(B107,'[1]DADOS (OCULTAR)'!$Q$3:$S$136,3,0),"")</f>
        <v>9767633000790</v>
      </c>
      <c r="B107" s="4" t="str">
        <f>'[1]TCE - ANEXO IV - Preencher'!C116</f>
        <v>UPA CABO DE SANTO AGOSTINHO - CG nº 012/2022</v>
      </c>
      <c r="C107" s="4" t="str">
        <f>'[1]TCE - ANEXO IV - Preencher'!E116</f>
        <v>5.99 - Outros Serviços de Terceiros Pessoa Jurídica</v>
      </c>
      <c r="D107" s="3">
        <f>'[1]TCE - ANEXO IV - Preencher'!F116</f>
        <v>10868663000186</v>
      </c>
      <c r="E107" s="5" t="str">
        <f>'[1]TCE - ANEXO IV - Preencher'!G116</f>
        <v>ACG INSTITUICAO DE PAGAMENTO S A</v>
      </c>
      <c r="F107" s="5" t="str">
        <f>'[1]TCE - ANEXO IV - Preencher'!H116</f>
        <v>S</v>
      </c>
      <c r="G107" s="5" t="str">
        <f>'[1]TCE - ANEXO IV - Preencher'!I116</f>
        <v>N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9.9</v>
      </c>
    </row>
    <row r="108" spans="1:12" s="8" customFormat="1" ht="19.5" customHeight="1" x14ac:dyDescent="0.2">
      <c r="A108" s="3">
        <f>IFERROR(VLOOKUP(B108,'[1]DADOS (OCULTAR)'!$Q$3:$S$136,3,0),"")</f>
        <v>9767633000790</v>
      </c>
      <c r="B108" s="4" t="str">
        <f>'[1]TCE - ANEXO IV - Preencher'!C117</f>
        <v>UPA CABO DE SANTO AGOSTINHO - CG nº 012/2022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55615026000136</v>
      </c>
      <c r="E108" s="5" t="str">
        <f>'[1]TCE - ANEXO IV - Preencher'!G117</f>
        <v>BRUNO OLIVEIRA GOES SERVICOS MEDICOS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82</v>
      </c>
      <c r="I108" s="6">
        <f>IF('[1]TCE - ANEXO IV - Preencher'!K117="","",'[1]TCE - ANEXO IV - Preencher'!K117)</f>
        <v>46266</v>
      </c>
      <c r="J108" s="5" t="str">
        <f>'[1]TCE - ANEXO IV - Preencher'!L117</f>
        <v>FNG51MPP8</v>
      </c>
      <c r="K108" s="5" t="str">
        <f>IF(F108="B",LEFT('[1]TCE - ANEXO IV - Preencher'!M117,2),IF(F108="S",LEFT('[1]TCE - ANEXO IV - Preencher'!M117,7),IF('[1]TCE - ANEXO IV - Preencher'!H117="","")))</f>
        <v>2604106</v>
      </c>
      <c r="L108" s="7">
        <f>'[1]TCE - ANEXO IV - Preencher'!N117</f>
        <v>6900</v>
      </c>
    </row>
    <row r="109" spans="1:12" s="8" customFormat="1" ht="19.5" customHeight="1" x14ac:dyDescent="0.2">
      <c r="A109" s="3">
        <f>IFERROR(VLOOKUP(B109,'[1]DADOS (OCULTAR)'!$Q$3:$S$136,3,0),"")</f>
        <v>9767633000790</v>
      </c>
      <c r="B109" s="4" t="str">
        <f>'[1]TCE - ANEXO IV - Preencher'!C118</f>
        <v>UPA CABO DE SANTO AGOSTINHO - CG nº 012/2022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52675798000175</v>
      </c>
      <c r="E109" s="5" t="str">
        <f>'[1]TCE - ANEXO IV - Preencher'!G118</f>
        <v>JEFERSON DOS SANTOS CARVALHO SERVICOS MEDICOS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48</v>
      </c>
      <c r="I109" s="6">
        <f>IF('[1]TCE - ANEXO IV - Preencher'!K118="","",'[1]TCE - ANEXO IV - Preencher'!K118)</f>
        <v>46268</v>
      </c>
      <c r="J109" s="5" t="str">
        <f>'[1]TCE - ANEXO IV - Preencher'!L118</f>
        <v>23044001252675798000175000000000004826090967850968</v>
      </c>
      <c r="K109" s="5" t="str">
        <f>IF(F109="B",LEFT('[1]TCE - ANEXO IV - Preencher'!M118,2),IF(F109="S",LEFT('[1]TCE - ANEXO IV - Preencher'!M118,7),IF('[1]TCE - ANEXO IV - Preencher'!H118="","")))</f>
        <v>2304400</v>
      </c>
      <c r="L109" s="7">
        <f>'[1]TCE - ANEXO IV - Preencher'!N118</f>
        <v>2200</v>
      </c>
    </row>
    <row r="110" spans="1:12" s="8" customFormat="1" ht="19.5" customHeight="1" x14ac:dyDescent="0.2">
      <c r="A110" s="3">
        <f>IFERROR(VLOOKUP(B110,'[1]DADOS (OCULTAR)'!$Q$3:$S$136,3,0),"")</f>
        <v>9767633000790</v>
      </c>
      <c r="B110" s="4" t="str">
        <f>'[1]TCE - ANEXO IV - Preencher'!C119</f>
        <v>UPA CABO DE SANTO AGOSTINHO - CG nº 012/2022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61130515000109</v>
      </c>
      <c r="E110" s="5" t="str">
        <f>'[1]TCE - ANEXO IV - Preencher'!G119</f>
        <v>MARIA EDUARDA ROCHA GUEDES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10</v>
      </c>
      <c r="I110" s="6">
        <f>IF('[1]TCE - ANEXO IV - Preencher'!K119="","",'[1]TCE - ANEXO IV - Preencher'!K119)</f>
        <v>46268</v>
      </c>
      <c r="J110" s="5" t="str">
        <f>'[1]TCE - ANEXO IV - Preencher'!L119</f>
        <v>26116062261130515000109000000000001026090012783237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8800</v>
      </c>
    </row>
    <row r="111" spans="1:12" s="8" customFormat="1" ht="19.5" customHeight="1" x14ac:dyDescent="0.2">
      <c r="A111" s="3">
        <f>IFERROR(VLOOKUP(B111,'[1]DADOS (OCULTAR)'!$Q$3:$S$136,3,0),"")</f>
        <v>9767633000790</v>
      </c>
      <c r="B111" s="4" t="str">
        <f>'[1]TCE - ANEXO IV - Preencher'!C120</f>
        <v>UPA CABO DE SANTO AGOSTINHO - CG nº 012/2022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61312261000131</v>
      </c>
      <c r="E111" s="5" t="str">
        <f>'[1]TCE - ANEXO IV - Preencher'!G120</f>
        <v>ALICIA MAGALHAES SERVICOS MEDICOS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54</v>
      </c>
      <c r="I111" s="6">
        <f>IF('[1]TCE - ANEXO IV - Preencher'!K120="","",'[1]TCE - ANEXO IV - Preencher'!K120)</f>
        <v>46266</v>
      </c>
      <c r="J111" s="5" t="str">
        <f>'[1]TCE - ANEXO IV - Preencher'!L120</f>
        <v>23044001261312261000131000000000005426090974014686</v>
      </c>
      <c r="K111" s="5" t="str">
        <f>IF(F111="B",LEFT('[1]TCE - ANEXO IV - Preencher'!M120,2),IF(F111="S",LEFT('[1]TCE - ANEXO IV - Preencher'!M120,7),IF('[1]TCE - ANEXO IV - Preencher'!H120="","")))</f>
        <v>2304400</v>
      </c>
      <c r="L111" s="7">
        <f>'[1]TCE - ANEXO IV - Preencher'!N120</f>
        <v>11500</v>
      </c>
    </row>
    <row r="112" spans="1:12" s="8" customFormat="1" ht="19.5" customHeight="1" x14ac:dyDescent="0.2">
      <c r="A112" s="3">
        <f>IFERROR(VLOOKUP(B112,'[1]DADOS (OCULTAR)'!$Q$3:$S$136,3,0),"")</f>
        <v>9767633000790</v>
      </c>
      <c r="B112" s="4" t="str">
        <f>'[1]TCE - ANEXO IV - Preencher'!C121</f>
        <v>UPA CABO DE SANTO AGOSTINHO - CG nº 012/2022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59296050000100</v>
      </c>
      <c r="E112" s="5" t="str">
        <f>'[1]TCE - ANEXO IV - Preencher'!G121</f>
        <v>LMA SERVICOS MEDICOS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1000055</v>
      </c>
      <c r="I112" s="6">
        <f>IF('[1]TCE - ANEXO IV - Preencher'!K121="","",'[1]TCE - ANEXO IV - Preencher'!K121)</f>
        <v>46266</v>
      </c>
      <c r="J112" s="5" t="str">
        <f>'[1]TCE - ANEXO IV - Preencher'!L121</f>
        <v>7QA96UOrx</v>
      </c>
      <c r="K112" s="5" t="str">
        <f>IF(F112="B",LEFT('[1]TCE - ANEXO IV - Preencher'!M121,2),IF(F112="S",LEFT('[1]TCE - ANEXO IV - Preencher'!M121,7),IF('[1]TCE - ANEXO IV - Preencher'!H121="","")))</f>
        <v>2507507</v>
      </c>
      <c r="L112" s="7">
        <f>'[1]TCE - ANEXO IV - Preencher'!N121</f>
        <v>16150</v>
      </c>
    </row>
    <row r="113" spans="1:12" s="8" customFormat="1" ht="19.5" customHeight="1" x14ac:dyDescent="0.2">
      <c r="A113" s="3">
        <f>IFERROR(VLOOKUP(B113,'[1]DADOS (OCULTAR)'!$Q$3:$S$136,3,0),"")</f>
        <v>9767633000790</v>
      </c>
      <c r="B113" s="4" t="str">
        <f>'[1]TCE - ANEXO IV - Preencher'!C122</f>
        <v>UPA CABO DE SANTO AGOSTINHO - CG nº 012/2022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46966662000111</v>
      </c>
      <c r="E113" s="5" t="str">
        <f>'[1]TCE - ANEXO IV - Preencher'!G122</f>
        <v>DBL SERVICOS MEDICOS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11</v>
      </c>
      <c r="I113" s="6">
        <f>IF('[1]TCE - ANEXO IV - Preencher'!K122="","",'[1]TCE - ANEXO IV - Preencher'!K122)</f>
        <v>46266</v>
      </c>
      <c r="J113" s="5" t="str">
        <f>'[1]TCE - ANEXO IV - Preencher'!L122</f>
        <v>26116062246966662000111000000000001126091045690300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8600</v>
      </c>
    </row>
    <row r="114" spans="1:12" s="8" customFormat="1" ht="19.5" customHeight="1" x14ac:dyDescent="0.2">
      <c r="A114" s="3">
        <f>IFERROR(VLOOKUP(B114,'[1]DADOS (OCULTAR)'!$Q$3:$S$136,3,0),"")</f>
        <v>9767633000790</v>
      </c>
      <c r="B114" s="4" t="str">
        <f>'[1]TCE - ANEXO IV - Preencher'!C123</f>
        <v>UPA CABO DE SANTO AGOSTINHO - CG nº 012/2022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52512607000154</v>
      </c>
      <c r="E114" s="5" t="str">
        <f>'[1]TCE - ANEXO IV - Preencher'!G123</f>
        <v>LAR HEALTH SERVICOS MEDICOS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158</v>
      </c>
      <c r="I114" s="6">
        <f>IF('[1]TCE - ANEXO IV - Preencher'!K123="","",'[1]TCE - ANEXO IV - Preencher'!K123)</f>
        <v>46266</v>
      </c>
      <c r="J114" s="5" t="str">
        <f>'[1]TCE - ANEXO IV - Preencher'!L123</f>
        <v>23044001252512607000154000000000015826090644819937</v>
      </c>
      <c r="K114" s="5" t="str">
        <f>IF(F114="B",LEFT('[1]TCE - ANEXO IV - Preencher'!M123,2),IF(F114="S",LEFT('[1]TCE - ANEXO IV - Preencher'!M123,7),IF('[1]TCE - ANEXO IV - Preencher'!H123="","")))</f>
        <v>2304400</v>
      </c>
      <c r="L114" s="7">
        <f>'[1]TCE - ANEXO IV - Preencher'!N123</f>
        <v>8150</v>
      </c>
    </row>
    <row r="115" spans="1:12" s="8" customFormat="1" ht="19.5" customHeight="1" x14ac:dyDescent="0.2">
      <c r="A115" s="3">
        <f>IFERROR(VLOOKUP(B115,'[1]DADOS (OCULTAR)'!$Q$3:$S$136,3,0),"")</f>
        <v>9767633000790</v>
      </c>
      <c r="B115" s="4" t="str">
        <f>'[1]TCE - ANEXO IV - Preencher'!C124</f>
        <v>UPA CABO DE SANTO AGOSTINHO - CG nº 012/2022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61524378000189</v>
      </c>
      <c r="E115" s="5" t="str">
        <f>'[1]TCE - ANEXO IV - Preencher'!G124</f>
        <v>ALICE FERNANDES VON DEN STEINEN SERVICOS MEDICOS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32</v>
      </c>
      <c r="I115" s="6">
        <f>IF('[1]TCE - ANEXO IV - Preencher'!K124="","",'[1]TCE - ANEXO IV - Preencher'!K124)</f>
        <v>46273</v>
      </c>
      <c r="J115" s="5" t="str">
        <f>'[1]TCE - ANEXO IV - Preencher'!L124</f>
        <v>26116062261524378000189000000000003226096536849531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12100</v>
      </c>
    </row>
    <row r="116" spans="1:12" s="8" customFormat="1" ht="19.5" customHeight="1" x14ac:dyDescent="0.2">
      <c r="A116" s="3">
        <f>IFERROR(VLOOKUP(B116,'[1]DADOS (OCULTAR)'!$Q$3:$S$136,3,0),"")</f>
        <v>9767633000790</v>
      </c>
      <c r="B116" s="4" t="str">
        <f>'[1]TCE - ANEXO IV - Preencher'!C125</f>
        <v>UPA CABO DE SANTO AGOSTINHO - CG nº 012/2022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62170724000130</v>
      </c>
      <c r="E116" s="5" t="str">
        <f>'[1]TCE - ANEXO IV - Preencher'!G125</f>
        <v>MSP SERVICOS MEDICOS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22</v>
      </c>
      <c r="I116" s="6">
        <f>IF('[1]TCE - ANEXO IV - Preencher'!K125="","",'[1]TCE - ANEXO IV - Preencher'!K125)</f>
        <v>46266</v>
      </c>
      <c r="J116" s="5" t="str">
        <f>'[1]TCE - ANEXO IV - Preencher'!L125</f>
        <v>26116062262170724000130000000000002226090192188814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12050</v>
      </c>
    </row>
    <row r="117" spans="1:12" s="8" customFormat="1" ht="19.5" customHeight="1" x14ac:dyDescent="0.2">
      <c r="A117" s="3">
        <f>IFERROR(VLOOKUP(B117,'[1]DADOS (OCULTAR)'!$Q$3:$S$136,3,0),"")</f>
        <v>9767633000790</v>
      </c>
      <c r="B117" s="4" t="str">
        <f>'[1]TCE - ANEXO IV - Preencher'!C126</f>
        <v>UPA CABO DE SANTO AGOSTINHO - CG nº 012/2022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57475843000161</v>
      </c>
      <c r="E117" s="5" t="str">
        <f>'[1]TCE - ANEXO IV - Preencher'!G126</f>
        <v>NATHALIA ALMEIDA ANDRADE SERVICOS MEDICOS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75</v>
      </c>
      <c r="I117" s="6">
        <f>IF('[1]TCE - ANEXO IV - Preencher'!K126="","",'[1]TCE - ANEXO IV - Preencher'!K126)</f>
        <v>46266</v>
      </c>
      <c r="J117" s="5" t="str">
        <f>'[1]TCE - ANEXO IV - Preencher'!L126</f>
        <v>23044001257475843000161000000000007526090548813330</v>
      </c>
      <c r="K117" s="5" t="str">
        <f>IF(F117="B",LEFT('[1]TCE - ANEXO IV - Preencher'!M126,2),IF(F117="S",LEFT('[1]TCE - ANEXO IV - Preencher'!M126,7),IF('[1]TCE - ANEXO IV - Preencher'!H126="","")))</f>
        <v>2304400</v>
      </c>
      <c r="L117" s="7">
        <f>'[1]TCE - ANEXO IV - Preencher'!N126</f>
        <v>17200</v>
      </c>
    </row>
    <row r="118" spans="1:12" s="8" customFormat="1" ht="19.5" customHeight="1" x14ac:dyDescent="0.2">
      <c r="A118" s="3">
        <f>IFERROR(VLOOKUP(B118,'[1]DADOS (OCULTAR)'!$Q$3:$S$136,3,0),"")</f>
        <v>9767633000790</v>
      </c>
      <c r="B118" s="4" t="str">
        <f>'[1]TCE - ANEXO IV - Preencher'!C127</f>
        <v>UPA CABO DE SANTO AGOSTINHO - CG nº 012/2022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64176953000198</v>
      </c>
      <c r="E118" s="5" t="str">
        <f>'[1]TCE - ANEXO IV - Preencher'!G127</f>
        <v>MEAC MEDICINA E SAUDE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20</v>
      </c>
      <c r="I118" s="6">
        <f>IF('[1]TCE - ANEXO IV - Preencher'!K127="","",'[1]TCE - ANEXO IV - Preencher'!K127)</f>
        <v>46266</v>
      </c>
      <c r="J118" s="5" t="str">
        <f>'[1]TCE - ANEXO IV - Preencher'!L127</f>
        <v>26116062264176953000198000000000002026095982037993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4650</v>
      </c>
    </row>
    <row r="119" spans="1:12" s="8" customFormat="1" ht="19.5" customHeight="1" x14ac:dyDescent="0.2">
      <c r="A119" s="3">
        <f>IFERROR(VLOOKUP(B119,'[1]DADOS (OCULTAR)'!$Q$3:$S$136,3,0),"")</f>
        <v>9767633000790</v>
      </c>
      <c r="B119" s="4" t="str">
        <f>'[1]TCE - ANEXO IV - Preencher'!C128</f>
        <v>UPA CABO DE SANTO AGOSTINHO - CG nº 012/2022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38082924000157</v>
      </c>
      <c r="E119" s="5" t="str">
        <f>'[1]TCE - ANEXO IV - Preencher'!G128</f>
        <v>RC CONSULTORIA MEDICA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226</v>
      </c>
      <c r="I119" s="6">
        <f>IF('[1]TCE - ANEXO IV - Preencher'!K128="","",'[1]TCE - ANEXO IV - Preencher'!K128)</f>
        <v>46267</v>
      </c>
      <c r="J119" s="5" t="str">
        <f>'[1]TCE - ANEXO IV - Preencher'!L128</f>
        <v>26116062238082924000157000000000022626095784649434</v>
      </c>
      <c r="K119" s="5" t="str">
        <f>IF(F119="B",LEFT('[1]TCE - ANEXO IV - Preencher'!M128,2),IF(F119="S",LEFT('[1]TCE - ANEXO IV - Preencher'!M128,7),IF('[1]TCE - ANEXO IV - Preencher'!H128="","")))</f>
        <v>2611606</v>
      </c>
      <c r="L119" s="7">
        <f>'[1]TCE - ANEXO IV - Preencher'!N128</f>
        <v>5200</v>
      </c>
    </row>
    <row r="120" spans="1:12" s="8" customFormat="1" ht="19.5" customHeight="1" x14ac:dyDescent="0.2">
      <c r="A120" s="3">
        <f>IFERROR(VLOOKUP(B120,'[1]DADOS (OCULTAR)'!$Q$3:$S$136,3,0),"")</f>
        <v>9767633000790</v>
      </c>
      <c r="B120" s="4" t="str">
        <f>'[1]TCE - ANEXO IV - Preencher'!C129</f>
        <v>UPA CABO DE SANTO AGOSTINHO - CG nº 012/2022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66103453000151</v>
      </c>
      <c r="E120" s="5" t="str">
        <f>'[1]TCE - ANEXO IV - Preencher'!G129</f>
        <v>RC PED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35</v>
      </c>
      <c r="I120" s="6">
        <f>IF('[1]TCE - ANEXO IV - Preencher'!K129="","",'[1]TCE - ANEXO IV - Preencher'!K129)</f>
        <v>46267</v>
      </c>
      <c r="J120" s="5" t="str">
        <f>'[1]TCE - ANEXO IV - Preencher'!L129</f>
        <v>26116062266103453000151000000000003526098501431374</v>
      </c>
      <c r="K120" s="5" t="str">
        <f>IF(F120="B",LEFT('[1]TCE - ANEXO IV - Preencher'!M129,2),IF(F120="S",LEFT('[1]TCE - ANEXO IV - Preencher'!M129,7),IF('[1]TCE - ANEXO IV - Preencher'!H129="","")))</f>
        <v>2611606</v>
      </c>
      <c r="L120" s="7">
        <f>'[1]TCE - ANEXO IV - Preencher'!N129</f>
        <v>2200</v>
      </c>
    </row>
    <row r="121" spans="1:12" s="8" customFormat="1" ht="19.5" customHeight="1" x14ac:dyDescent="0.2">
      <c r="A121" s="3">
        <f>IFERROR(VLOOKUP(B121,'[1]DADOS (OCULTAR)'!$Q$3:$S$136,3,0),"")</f>
        <v>9767633000790</v>
      </c>
      <c r="B121" s="4" t="str">
        <f>'[1]TCE - ANEXO IV - Preencher'!C130</f>
        <v>UPA CABO DE SANTO AGOSTINHO - CG nº 012/2022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42291379000186</v>
      </c>
      <c r="E121" s="5" t="str">
        <f>'[1]TCE - ANEXO IV - Preencher'!G130</f>
        <v xml:space="preserve">RC2 CONSULTORIA MEDICA LTDA 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2600000000097</v>
      </c>
      <c r="I121" s="6">
        <f>IF('[1]TCE - ANEXO IV - Preencher'!K130="","",'[1]TCE - ANEXO IV - Preencher'!K130)</f>
        <v>46267</v>
      </c>
      <c r="J121" s="5" t="str">
        <f>'[1]TCE - ANEXO IV - Preencher'!L130</f>
        <v>26079011242291379000186260000000009726095721204459</v>
      </c>
      <c r="K121" s="5" t="str">
        <f>IF(F121="B",LEFT('[1]TCE - ANEXO IV - Preencher'!M130,2),IF(F121="S",LEFT('[1]TCE - ANEXO IV - Preencher'!M130,7),IF('[1]TCE - ANEXO IV - Preencher'!H130="","")))</f>
        <v>2607901</v>
      </c>
      <c r="L121" s="7">
        <f>'[1]TCE - ANEXO IV - Preencher'!N130</f>
        <v>2600</v>
      </c>
    </row>
    <row r="122" spans="1:12" s="8" customFormat="1" ht="19.5" customHeight="1" x14ac:dyDescent="0.2">
      <c r="A122" s="3">
        <f>IFERROR(VLOOKUP(B122,'[1]DADOS (OCULTAR)'!$Q$3:$S$136,3,0),"")</f>
        <v>9767633000790</v>
      </c>
      <c r="B122" s="4" t="str">
        <f>'[1]TCE - ANEXO IV - Preencher'!C131</f>
        <v>UPA CABO DE SANTO AGOSTINHO - CG nº 012/2022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45515598000190</v>
      </c>
      <c r="E122" s="5" t="str">
        <f>'[1]TCE - ANEXO IV - Preencher'!G131</f>
        <v>GJJ SAUDE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13</v>
      </c>
      <c r="I122" s="6">
        <f>IF('[1]TCE - ANEXO IV - Preencher'!K131="","",'[1]TCE - ANEXO IV - Preencher'!K131)</f>
        <v>46266</v>
      </c>
      <c r="J122" s="5" t="str">
        <f>'[1]TCE - ANEXO IV - Preencher'!L131</f>
        <v>26116062245515598000190000000000001326095470110502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4400</v>
      </c>
    </row>
    <row r="123" spans="1:12" s="8" customFormat="1" ht="19.5" customHeight="1" x14ac:dyDescent="0.2">
      <c r="A123" s="3">
        <f>IFERROR(VLOOKUP(B123,'[1]DADOS (OCULTAR)'!$Q$3:$S$136,3,0),"")</f>
        <v>9767633000790</v>
      </c>
      <c r="B123" s="4" t="str">
        <f>'[1]TCE - ANEXO IV - Preencher'!C132</f>
        <v>UPA CABO DE SANTO AGOSTINHO - CG nº 012/2022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23946323000178</v>
      </c>
      <c r="E123" s="5" t="str">
        <f>'[1]TCE - ANEXO IV - Preencher'!G132</f>
        <v>INFANTE ROCHA SERVICOS DIAGNOSTICOS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56</v>
      </c>
      <c r="I123" s="6">
        <f>IF('[1]TCE - ANEXO IV - Preencher'!K132="","",'[1]TCE - ANEXO IV - Preencher'!K132)</f>
        <v>46267</v>
      </c>
      <c r="J123" s="5" t="str">
        <f>'[1]TCE - ANEXO IV - Preencher'!L132</f>
        <v>26116062223946323000178000000000005626097374173670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5400</v>
      </c>
    </row>
    <row r="124" spans="1:12" s="8" customFormat="1" ht="19.5" customHeight="1" x14ac:dyDescent="0.2">
      <c r="A124" s="3">
        <f>IFERROR(VLOOKUP(B124,'[1]DADOS (OCULTAR)'!$Q$3:$S$136,3,0),"")</f>
        <v>9767633000790</v>
      </c>
      <c r="B124" s="4" t="str">
        <f>'[1]TCE - ANEXO IV - Preencher'!C133</f>
        <v>UPA CABO DE SANTO AGOSTINHO - CG nº 012/2022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51432477000187</v>
      </c>
      <c r="E124" s="5" t="str">
        <f>'[1]TCE - ANEXO IV - Preencher'!G133</f>
        <v>MASTERMED PE VI GESTAO MEDICA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2600000001159</v>
      </c>
      <c r="I124" s="6">
        <f>IF('[1]TCE - ANEXO IV - Preencher'!K133="","",'[1]TCE - ANEXO IV - Preencher'!K133)</f>
        <v>46268</v>
      </c>
      <c r="J124" s="5" t="str">
        <f>'[1]TCE - ANEXO IV - Preencher'!L133</f>
        <v>26096001251432477000187260000000115926091783848246</v>
      </c>
      <c r="K124" s="5" t="str">
        <f>IF(F124="B",LEFT('[1]TCE - ANEXO IV - Preencher'!M133,2),IF(F124="S",LEFT('[1]TCE - ANEXO IV - Preencher'!M133,7),IF('[1]TCE - ANEXO IV - Preencher'!H133="","")))</f>
        <v>2609600</v>
      </c>
      <c r="L124" s="7">
        <f>'[1]TCE - ANEXO IV - Preencher'!N133</f>
        <v>5000</v>
      </c>
    </row>
    <row r="125" spans="1:12" s="8" customFormat="1" ht="19.5" customHeight="1" x14ac:dyDescent="0.2">
      <c r="A125" s="3">
        <f>IFERROR(VLOOKUP(B125,'[1]DADOS (OCULTAR)'!$Q$3:$S$136,3,0),"")</f>
        <v>9767633000790</v>
      </c>
      <c r="B125" s="4" t="str">
        <f>'[1]TCE - ANEXO IV - Preencher'!C134</f>
        <v>UPA CABO DE SANTO AGOSTINHO - CG nº 012/2022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61496833000180</v>
      </c>
      <c r="E125" s="5" t="str">
        <f>'[1]TCE - ANEXO IV - Preencher'!G134</f>
        <v>LIBINE RAFAEL DA SILVA CALADO SERVICOS MEDICOS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27</v>
      </c>
      <c r="I125" s="6">
        <f>IF('[1]TCE - ANEXO IV - Preencher'!K134="","",'[1]TCE - ANEXO IV - Preencher'!K134)</f>
        <v>46267</v>
      </c>
      <c r="J125" s="5" t="str">
        <f>'[1]TCE - ANEXO IV - Preencher'!L134</f>
        <v>JEUISV1YO</v>
      </c>
      <c r="K125" s="5" t="str">
        <f>IF(F125="B",LEFT('[1]TCE - ANEXO IV - Preencher'!M134,2),IF(F125="S",LEFT('[1]TCE - ANEXO IV - Preencher'!M134,7),IF('[1]TCE - ANEXO IV - Preencher'!H134="","")))</f>
        <v>2604106</v>
      </c>
      <c r="L125" s="7">
        <f>'[1]TCE - ANEXO IV - Preencher'!N134</f>
        <v>8300</v>
      </c>
    </row>
    <row r="126" spans="1:12" s="8" customFormat="1" ht="19.5" customHeight="1" x14ac:dyDescent="0.2">
      <c r="A126" s="3">
        <f>IFERROR(VLOOKUP(B126,'[1]DADOS (OCULTAR)'!$Q$3:$S$136,3,0),"")</f>
        <v>9767633000790</v>
      </c>
      <c r="B126" s="4" t="str">
        <f>'[1]TCE - ANEXO IV - Preencher'!C135</f>
        <v>UPA CABO DE SANTO AGOSTINHO - CG nº 012/2022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52790203000122</v>
      </c>
      <c r="E126" s="5" t="str">
        <f>'[1]TCE - ANEXO IV - Preencher'!G135</f>
        <v>KIMBERLLY GROESCHEL SERVICOS MEDICOS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73</v>
      </c>
      <c r="I126" s="6">
        <f>IF('[1]TCE - ANEXO IV - Preencher'!K135="","",'[1]TCE - ANEXO IV - Preencher'!K135)</f>
        <v>46266</v>
      </c>
      <c r="J126" s="5" t="str">
        <f>'[1]TCE - ANEXO IV - Preencher'!L135</f>
        <v>23044001252790203000122000000000007326090121815228</v>
      </c>
      <c r="K126" s="5" t="str">
        <f>IF(F126="B",LEFT('[1]TCE - ANEXO IV - Preencher'!M135,2),IF(F126="S",LEFT('[1]TCE - ANEXO IV - Preencher'!M135,7),IF('[1]TCE - ANEXO IV - Preencher'!H135="","")))</f>
        <v>2304400</v>
      </c>
      <c r="L126" s="7">
        <f>'[1]TCE - ANEXO IV - Preencher'!N135</f>
        <v>11750</v>
      </c>
    </row>
    <row r="127" spans="1:12" s="8" customFormat="1" ht="19.5" customHeight="1" x14ac:dyDescent="0.2">
      <c r="A127" s="3">
        <f>IFERROR(VLOOKUP(B127,'[1]DADOS (OCULTAR)'!$Q$3:$S$136,3,0),"")</f>
        <v>9767633000790</v>
      </c>
      <c r="B127" s="4" t="str">
        <f>'[1]TCE - ANEXO IV - Preencher'!C136</f>
        <v>UPA CABO DE SANTO AGOSTINHO - CG nº 012/2022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56992537000130</v>
      </c>
      <c r="E127" s="5" t="str">
        <f>'[1]TCE - ANEXO IV - Preencher'!G136</f>
        <v>CONSULTORIO MEDICO LOBO PEREIRA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18</v>
      </c>
      <c r="I127" s="6">
        <f>IF('[1]TCE - ANEXO IV - Preencher'!K136="","",'[1]TCE - ANEXO IV - Preencher'!K136)</f>
        <v>46268</v>
      </c>
      <c r="J127" s="5" t="str">
        <f>'[1]TCE - ANEXO IV - Preencher'!L136</f>
        <v>26139092256992537000130000000000001826096684210282</v>
      </c>
      <c r="K127" s="5" t="str">
        <f>IF(F127="B",LEFT('[1]TCE - ANEXO IV - Preencher'!M136,2),IF(F127="S",LEFT('[1]TCE - ANEXO IV - Preencher'!M136,7),IF('[1]TCE - ANEXO IV - Preencher'!H136="","")))</f>
        <v>2613909</v>
      </c>
      <c r="L127" s="7">
        <f>'[1]TCE - ANEXO IV - Preencher'!N136</f>
        <v>3750</v>
      </c>
    </row>
    <row r="128" spans="1:12" s="8" customFormat="1" ht="19.5" customHeight="1" x14ac:dyDescent="0.2">
      <c r="A128" s="3">
        <f>IFERROR(VLOOKUP(B128,'[1]DADOS (OCULTAR)'!$Q$3:$S$136,3,0),"")</f>
        <v>9767633000790</v>
      </c>
      <c r="B128" s="4" t="str">
        <f>'[1]TCE - ANEXO IV - Preencher'!C137</f>
        <v>UPA CABO DE SANTO AGOSTINHO - CG nº 012/2022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57550679000100</v>
      </c>
      <c r="E128" s="5" t="str">
        <f>'[1]TCE - ANEXO IV - Preencher'!G137</f>
        <v>MASTERMED CABO PE GESTAO MEDICA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2600000000079</v>
      </c>
      <c r="I128" s="6">
        <f>IF('[1]TCE - ANEXO IV - Preencher'!K137="","",'[1]TCE - ANEXO IV - Preencher'!K137)</f>
        <v>46268</v>
      </c>
      <c r="J128" s="5" t="str">
        <f>'[1]TCE - ANEXO IV - Preencher'!L137</f>
        <v>26029021257550679000100260000000007926098910718926</v>
      </c>
      <c r="K128" s="5" t="str">
        <f>IF(F128="B",LEFT('[1]TCE - ANEXO IV - Preencher'!M137,2),IF(F128="S",LEFT('[1]TCE - ANEXO IV - Preencher'!M137,7),IF('[1]TCE - ANEXO IV - Preencher'!H137="","")))</f>
        <v>2602902</v>
      </c>
      <c r="L128" s="7">
        <f>'[1]TCE - ANEXO IV - Preencher'!N137</f>
        <v>24550</v>
      </c>
    </row>
    <row r="129" spans="1:12" s="8" customFormat="1" ht="19.5" customHeight="1" x14ac:dyDescent="0.2">
      <c r="A129" s="3">
        <f>IFERROR(VLOOKUP(B129,'[1]DADOS (OCULTAR)'!$Q$3:$S$136,3,0),"")</f>
        <v>9767633000790</v>
      </c>
      <c r="B129" s="4" t="str">
        <f>'[1]TCE - ANEXO IV - Preencher'!C138</f>
        <v>UPA CABO DE SANTO AGOSTINHO - CG nº 012/2022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57550679000100</v>
      </c>
      <c r="E129" s="5" t="str">
        <f>'[1]TCE - ANEXO IV - Preencher'!G138</f>
        <v>MASTERMED CABO PE GESTAO MEDICA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2600000000080</v>
      </c>
      <c r="I129" s="6">
        <f>IF('[1]TCE - ANEXO IV - Preencher'!K138="","",'[1]TCE - ANEXO IV - Preencher'!K138)</f>
        <v>46268</v>
      </c>
      <c r="J129" s="5" t="str">
        <f>'[1]TCE - ANEXO IV - Preencher'!L138</f>
        <v>26029021257550679000100260000000008026090666878642</v>
      </c>
      <c r="K129" s="5" t="str">
        <f>IF(F129="B",LEFT('[1]TCE - ANEXO IV - Preencher'!M138,2),IF(F129="S",LEFT('[1]TCE - ANEXO IV - Preencher'!M138,7),IF('[1]TCE - ANEXO IV - Preencher'!H138="","")))</f>
        <v>2602902</v>
      </c>
      <c r="L129" s="7">
        <f>'[1]TCE - ANEXO IV - Preencher'!N138</f>
        <v>30150</v>
      </c>
    </row>
    <row r="130" spans="1:12" s="8" customFormat="1" ht="19.5" customHeight="1" x14ac:dyDescent="0.2">
      <c r="A130" s="3">
        <f>IFERROR(VLOOKUP(B130,'[1]DADOS (OCULTAR)'!$Q$3:$S$136,3,0),"")</f>
        <v>9767633000790</v>
      </c>
      <c r="B130" s="4" t="str">
        <f>'[1]TCE - ANEXO IV - Preencher'!C139</f>
        <v>UPA CABO DE SANTO AGOSTINHO - CG nº 012/2022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57550679000100</v>
      </c>
      <c r="E130" s="5" t="str">
        <f>'[1]TCE - ANEXO IV - Preencher'!G139</f>
        <v>MASTERMED CABO PE GESTAO MEDICA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2600000000082</v>
      </c>
      <c r="I130" s="6">
        <f>IF('[1]TCE - ANEXO IV - Preencher'!K139="","",'[1]TCE - ANEXO IV - Preencher'!K139)</f>
        <v>46268</v>
      </c>
      <c r="J130" s="5" t="str">
        <f>'[1]TCE - ANEXO IV - Preencher'!L139</f>
        <v>26029021257550679000100260000000008226098285372932</v>
      </c>
      <c r="K130" s="5" t="str">
        <f>IF(F130="B",LEFT('[1]TCE - ANEXO IV - Preencher'!M139,2),IF(F130="S",LEFT('[1]TCE - ANEXO IV - Preencher'!M139,7),IF('[1]TCE - ANEXO IV - Preencher'!H139="","")))</f>
        <v>2602902</v>
      </c>
      <c r="L130" s="7">
        <f>'[1]TCE - ANEXO IV - Preencher'!N139</f>
        <v>29850</v>
      </c>
    </row>
    <row r="131" spans="1:12" s="8" customFormat="1" ht="19.5" customHeight="1" x14ac:dyDescent="0.2">
      <c r="A131" s="3">
        <f>IFERROR(VLOOKUP(B131,'[1]DADOS (OCULTAR)'!$Q$3:$S$136,3,0),"")</f>
        <v>9767633000790</v>
      </c>
      <c r="B131" s="4" t="str">
        <f>'[1]TCE - ANEXO IV - Preencher'!C140</f>
        <v>UPA CABO DE SANTO AGOSTINHO - CG nº 012/2022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57550679000100</v>
      </c>
      <c r="E131" s="5" t="str">
        <f>'[1]TCE - ANEXO IV - Preencher'!G140</f>
        <v>MASTERMED CABO PE GESTAO MEDICA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2600000000083</v>
      </c>
      <c r="I131" s="6">
        <f>IF('[1]TCE - ANEXO IV - Preencher'!K140="","",'[1]TCE - ANEXO IV - Preencher'!K140)</f>
        <v>46268</v>
      </c>
      <c r="J131" s="5" t="str">
        <f>'[1]TCE - ANEXO IV - Preencher'!L140</f>
        <v>26029021257550679000100260000000008326090976569452</v>
      </c>
      <c r="K131" s="5" t="str">
        <f>IF(F131="B",LEFT('[1]TCE - ANEXO IV - Preencher'!M140,2),IF(F131="S",LEFT('[1]TCE - ANEXO IV - Preencher'!M140,7),IF('[1]TCE - ANEXO IV - Preencher'!H140="","")))</f>
        <v>2602902</v>
      </c>
      <c r="L131" s="7">
        <f>'[1]TCE - ANEXO IV - Preencher'!N140</f>
        <v>20150</v>
      </c>
    </row>
    <row r="132" spans="1:12" s="8" customFormat="1" ht="19.5" customHeight="1" x14ac:dyDescent="0.2">
      <c r="A132" s="3">
        <f>IFERROR(VLOOKUP(B132,'[1]DADOS (OCULTAR)'!$Q$3:$S$136,3,0),"")</f>
        <v>9767633000790</v>
      </c>
      <c r="B132" s="4" t="str">
        <f>'[1]TCE - ANEXO IV - Preencher'!C141</f>
        <v>UPA CABO DE SANTO AGOSTINHO - CG nº 012/2022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57550679000100</v>
      </c>
      <c r="E132" s="5" t="str">
        <f>'[1]TCE - ANEXO IV - Preencher'!G141</f>
        <v>MASTERMED CABO PE GESTAO MEDICA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2600000000084</v>
      </c>
      <c r="I132" s="6">
        <f>IF('[1]TCE - ANEXO IV - Preencher'!K141="","",'[1]TCE - ANEXO IV - Preencher'!K141)</f>
        <v>46268</v>
      </c>
      <c r="J132" s="5" t="str">
        <f>'[1]TCE - ANEXO IV - Preencher'!L141</f>
        <v>26029021257550679000100260000000008426095189673636</v>
      </c>
      <c r="K132" s="5" t="str">
        <f>IF(F132="B",LEFT('[1]TCE - ANEXO IV - Preencher'!M141,2),IF(F132="S",LEFT('[1]TCE - ANEXO IV - Preencher'!M141,7),IF('[1]TCE - ANEXO IV - Preencher'!H141="","")))</f>
        <v>2602902</v>
      </c>
      <c r="L132" s="7">
        <f>'[1]TCE - ANEXO IV - Preencher'!N141</f>
        <v>30200</v>
      </c>
    </row>
    <row r="133" spans="1:12" s="8" customFormat="1" ht="19.5" customHeight="1" x14ac:dyDescent="0.2">
      <c r="A133" s="3">
        <f>IFERROR(VLOOKUP(B133,'[1]DADOS (OCULTAR)'!$Q$3:$S$136,3,0),"")</f>
        <v>9767633000790</v>
      </c>
      <c r="B133" s="4" t="str">
        <f>'[1]TCE - ANEXO IV - Preencher'!C142</f>
        <v>UPA CABO DE SANTO AGOSTINHO - CG nº 012/2022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57550679000100</v>
      </c>
      <c r="E133" s="5" t="str">
        <f>'[1]TCE - ANEXO IV - Preencher'!G142</f>
        <v>MASTERMED CABO PE GESTAO MEDICA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2600000000085</v>
      </c>
      <c r="I133" s="6">
        <f>IF('[1]TCE - ANEXO IV - Preencher'!K142="","",'[1]TCE - ANEXO IV - Preencher'!K142)</f>
        <v>46268</v>
      </c>
      <c r="J133" s="5" t="str">
        <f>'[1]TCE - ANEXO IV - Preencher'!L142</f>
        <v>26029021257550679000100260000000008526090802600122</v>
      </c>
      <c r="K133" s="5" t="str">
        <f>IF(F133="B",LEFT('[1]TCE - ANEXO IV - Preencher'!M142,2),IF(F133="S",LEFT('[1]TCE - ANEXO IV - Preencher'!M142,7),IF('[1]TCE - ANEXO IV - Preencher'!H142="","")))</f>
        <v>2602902</v>
      </c>
      <c r="L133" s="7">
        <f>'[1]TCE - ANEXO IV - Preencher'!N142</f>
        <v>22050</v>
      </c>
    </row>
    <row r="134" spans="1:12" s="8" customFormat="1" ht="19.5" customHeight="1" x14ac:dyDescent="0.2">
      <c r="A134" s="3">
        <f>IFERROR(VLOOKUP(B134,'[1]DADOS (OCULTAR)'!$Q$3:$S$136,3,0),"")</f>
        <v>9767633000790</v>
      </c>
      <c r="B134" s="4" t="str">
        <f>'[1]TCE - ANEXO IV - Preencher'!C143</f>
        <v>UPA CABO DE SANTO AGOSTINHO - CG nº 012/2022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57550679000100</v>
      </c>
      <c r="E134" s="5" t="str">
        <f>'[1]TCE - ANEXO IV - Preencher'!G143</f>
        <v>MASTERMED CABO PE GESTAO MEDICA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2600000000086</v>
      </c>
      <c r="I134" s="6">
        <f>IF('[1]TCE - ANEXO IV - Preencher'!K143="","",'[1]TCE - ANEXO IV - Preencher'!K143)</f>
        <v>46268</v>
      </c>
      <c r="J134" s="5" t="str">
        <f>'[1]TCE - ANEXO IV - Preencher'!L143</f>
        <v>26029021257550679000100260000000008626098471586747</v>
      </c>
      <c r="K134" s="5" t="str">
        <f>IF(F134="B",LEFT('[1]TCE - ANEXO IV - Preencher'!M143,2),IF(F134="S",LEFT('[1]TCE - ANEXO IV - Preencher'!M143,7),IF('[1]TCE - ANEXO IV - Preencher'!H143="","")))</f>
        <v>2602902</v>
      </c>
      <c r="L134" s="7">
        <f>'[1]TCE - ANEXO IV - Preencher'!N143</f>
        <v>28300</v>
      </c>
    </row>
    <row r="135" spans="1:12" s="8" customFormat="1" ht="19.5" customHeight="1" x14ac:dyDescent="0.2">
      <c r="A135" s="3">
        <f>IFERROR(VLOOKUP(B135,'[1]DADOS (OCULTAR)'!$Q$3:$S$136,3,0),"")</f>
        <v>9767633000790</v>
      </c>
      <c r="B135" s="4" t="str">
        <f>'[1]TCE - ANEXO IV - Preencher'!C144</f>
        <v>UPA CABO DE SANTO AGOSTINHO - CG nº 012/2022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30370434000144</v>
      </c>
      <c r="E135" s="5" t="str">
        <f>'[1]TCE - ANEXO IV - Preencher'!G144</f>
        <v xml:space="preserve">CARMEM JATOBA PRESTACAO DE SERVICOS HOSPITALARES 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00000194</v>
      </c>
      <c r="I135" s="6">
        <f>IF('[1]TCE - ANEXO IV - Preencher'!K144="","",'[1]TCE - ANEXO IV - Preencher'!K144)</f>
        <v>46266</v>
      </c>
      <c r="J135" s="5" t="str">
        <f>'[1]TCE - ANEXO IV - Preencher'!L144</f>
        <v>XAH5-M6CEL</v>
      </c>
      <c r="K135" s="5" t="str">
        <f>IF(F135="B",LEFT('[1]TCE - ANEXO IV - Preencher'!M144,2),IF(F135="S",LEFT('[1]TCE - ANEXO IV - Preencher'!M144,7),IF('[1]TCE - ANEXO IV - Preencher'!H144="","")))</f>
        <v>2609402</v>
      </c>
      <c r="L135" s="7">
        <f>'[1]TCE - ANEXO IV - Preencher'!N144</f>
        <v>8950</v>
      </c>
    </row>
    <row r="136" spans="1:12" s="8" customFormat="1" ht="19.5" customHeight="1" x14ac:dyDescent="0.2">
      <c r="A136" s="3">
        <f>IFERROR(VLOOKUP(B136,'[1]DADOS (OCULTAR)'!$Q$3:$S$136,3,0),"")</f>
        <v>9767633000790</v>
      </c>
      <c r="B136" s="4" t="str">
        <f>'[1]TCE - ANEXO IV - Preencher'!C145</f>
        <v>UPA CABO DE SANTO AGOSTINHO - CG nº 012/2022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25256692000164</v>
      </c>
      <c r="E136" s="5" t="str">
        <f>'[1]TCE - ANEXO IV - Preencher'!G145</f>
        <v>ALBUQUERQUE SERVICOS MEDICOS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00000353</v>
      </c>
      <c r="I136" s="6">
        <f>IF('[1]TCE - ANEXO IV - Preencher'!K145="","",'[1]TCE - ANEXO IV - Preencher'!K145)</f>
        <v>46267</v>
      </c>
      <c r="J136" s="5" t="str">
        <f>'[1]TCE - ANEXO IV - Preencher'!L145</f>
        <v xml:space="preserve">1QQH-JHIWB </v>
      </c>
      <c r="K136" s="5" t="str">
        <f>IF(F136="B",LEFT('[1]TCE - ANEXO IV - Preencher'!M145,2),IF(F136="S",LEFT('[1]TCE - ANEXO IV - Preencher'!M145,7),IF('[1]TCE - ANEXO IV - Preencher'!H145="","")))</f>
        <v>2600054</v>
      </c>
      <c r="L136" s="7">
        <f>'[1]TCE - ANEXO IV - Preencher'!N145</f>
        <v>8150</v>
      </c>
    </row>
    <row r="137" spans="1:12" s="8" customFormat="1" ht="19.5" customHeight="1" x14ac:dyDescent="0.2">
      <c r="A137" s="3">
        <f>IFERROR(VLOOKUP(B137,'[1]DADOS (OCULTAR)'!$Q$3:$S$136,3,0),"")</f>
        <v>9767633000790</v>
      </c>
      <c r="B137" s="4" t="str">
        <f>'[1]TCE - ANEXO IV - Preencher'!C146</f>
        <v>UPA CABO DE SANTO AGOSTINHO - CG nº 012/2022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61268432000172</v>
      </c>
      <c r="E137" s="5" t="str">
        <f>'[1]TCE - ANEXO IV - Preencher'!G146</f>
        <v>SAFEMED SAUDE II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2600000000471</v>
      </c>
      <c r="I137" s="6">
        <f>IF('[1]TCE - ANEXO IV - Preencher'!K146="","",'[1]TCE - ANEXO IV - Preencher'!K146)</f>
        <v>46266</v>
      </c>
      <c r="J137" s="5" t="str">
        <f>'[1]TCE - ANEXO IV - Preencher'!L146</f>
        <v>26096001261268432000172260000000047126090762072019</v>
      </c>
      <c r="K137" s="5" t="str">
        <f>IF(F137="B",LEFT('[1]TCE - ANEXO IV - Preencher'!M146,2),IF(F137="S",LEFT('[1]TCE - ANEXO IV - Preencher'!M146,7),IF('[1]TCE - ANEXO IV - Preencher'!H146="","")))</f>
        <v>2609600</v>
      </c>
      <c r="L137" s="7">
        <f>'[1]TCE - ANEXO IV - Preencher'!N146</f>
        <v>29300</v>
      </c>
    </row>
    <row r="138" spans="1:12" s="8" customFormat="1" ht="19.5" customHeight="1" x14ac:dyDescent="0.2">
      <c r="A138" s="3">
        <f>IFERROR(VLOOKUP(B138,'[1]DADOS (OCULTAR)'!$Q$3:$S$136,3,0),"")</f>
        <v>9767633000790</v>
      </c>
      <c r="B138" s="4" t="str">
        <f>'[1]TCE - ANEXO IV - Preencher'!C147</f>
        <v>UPA CABO DE SANTO AGOSTINHO - CG nº 012/2022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45855147000100</v>
      </c>
      <c r="E138" s="5" t="str">
        <f>'[1]TCE - ANEXO IV - Preencher'!G147</f>
        <v>TP &amp; AC SERVICOS MEDICOS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680</v>
      </c>
      <c r="I138" s="6">
        <f>IF('[1]TCE - ANEXO IV - Preencher'!K147="","",'[1]TCE - ANEXO IV - Preencher'!K147)</f>
        <v>46267</v>
      </c>
      <c r="J138" s="5" t="str">
        <f>'[1]TCE - ANEXO IV - Preencher'!L147</f>
        <v>26116062245855147000100000000000068026091125225356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6600</v>
      </c>
    </row>
    <row r="139" spans="1:12" s="8" customFormat="1" ht="19.5" customHeight="1" x14ac:dyDescent="0.2">
      <c r="A139" s="3">
        <f>IFERROR(VLOOKUP(B139,'[1]DADOS (OCULTAR)'!$Q$3:$S$136,3,0),"")</f>
        <v>9767633000790</v>
      </c>
      <c r="B139" s="4" t="str">
        <f>'[1]TCE - ANEXO IV - Preencher'!C148</f>
        <v>UPA CABO DE SANTO AGOSTINHO - CG nº 012/2022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50924772000198</v>
      </c>
      <c r="E139" s="5" t="str">
        <f>'[1]TCE - ANEXO IV - Preencher'!G148</f>
        <v>MASTERMED PE VIII GESTAO MEDICA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2600000000778</v>
      </c>
      <c r="I139" s="6">
        <f>IF('[1]TCE - ANEXO IV - Preencher'!K148="","",'[1]TCE - ANEXO IV - Preencher'!K148)</f>
        <v>46268</v>
      </c>
      <c r="J139" s="5" t="str">
        <f>'[1]TCE - ANEXO IV - Preencher'!L148</f>
        <v>26096001250924772000198260000000077826097157482366</v>
      </c>
      <c r="K139" s="5" t="str">
        <f>IF(F139="B",LEFT('[1]TCE - ANEXO IV - Preencher'!M148,2),IF(F139="S",LEFT('[1]TCE - ANEXO IV - Preencher'!M148,7),IF('[1]TCE - ANEXO IV - Preencher'!H148="","")))</f>
        <v>2609600</v>
      </c>
      <c r="L139" s="7">
        <f>'[1]TCE - ANEXO IV - Preencher'!N148</f>
        <v>10200</v>
      </c>
    </row>
    <row r="140" spans="1:12" s="8" customFormat="1" ht="19.5" customHeight="1" x14ac:dyDescent="0.2">
      <c r="A140" s="3">
        <f>IFERROR(VLOOKUP(B140,'[1]DADOS (OCULTAR)'!$Q$3:$S$136,3,0),"")</f>
        <v>9767633000790</v>
      </c>
      <c r="B140" s="4" t="str">
        <f>'[1]TCE - ANEXO IV - Preencher'!C149</f>
        <v>UPA CABO DE SANTO AGOSTINHO - CG nº 012/2022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48656723000170</v>
      </c>
      <c r="E140" s="5" t="str">
        <f>'[1]TCE - ANEXO IV - Preencher'!G149</f>
        <v>RC  &amp; TP SERVICOS MEDICOS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823</v>
      </c>
      <c r="I140" s="6">
        <f>IF('[1]TCE - ANEXO IV - Preencher'!K149="","",'[1]TCE - ANEXO IV - Preencher'!K149)</f>
        <v>46267</v>
      </c>
      <c r="J140" s="5" t="str">
        <f>'[1]TCE - ANEXO IV - Preencher'!L149</f>
        <v>26116062248656723000170000000000082326097933044028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8600</v>
      </c>
    </row>
    <row r="141" spans="1:12" s="8" customFormat="1" ht="19.5" customHeight="1" x14ac:dyDescent="0.2">
      <c r="A141" s="3">
        <f>IFERROR(VLOOKUP(B141,'[1]DADOS (OCULTAR)'!$Q$3:$S$136,3,0),"")</f>
        <v>9767633000790</v>
      </c>
      <c r="B141" s="4" t="str">
        <f>'[1]TCE - ANEXO IV - Preencher'!C150</f>
        <v>UPA CABO DE SANTO AGOSTINHO - CG nº 012/2022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51018327000121</v>
      </c>
      <c r="E141" s="5" t="str">
        <f>'[1]TCE - ANEXO IV - Preencher'!G150</f>
        <v>SAFEMED SAUDE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2600000001153</v>
      </c>
      <c r="I141" s="6">
        <f>IF('[1]TCE - ANEXO IV - Preencher'!K150="","",'[1]TCE - ANEXO IV - Preencher'!K150)</f>
        <v>46274</v>
      </c>
      <c r="J141" s="5" t="str">
        <f>'[1]TCE - ANEXO IV - Preencher'!L150</f>
        <v>26096001251018327000121260000000115326099698823730</v>
      </c>
      <c r="K141" s="5" t="str">
        <f>IF(F141="B",LEFT('[1]TCE - ANEXO IV - Preencher'!M150,2),IF(F141="S",LEFT('[1]TCE - ANEXO IV - Preencher'!M150,7),IF('[1]TCE - ANEXO IV - Preencher'!H150="","")))</f>
        <v>2609600</v>
      </c>
      <c r="L141" s="7">
        <f>'[1]TCE - ANEXO IV - Preencher'!N150</f>
        <v>26950</v>
      </c>
    </row>
    <row r="142" spans="1:12" s="8" customFormat="1" ht="19.5" customHeight="1" x14ac:dyDescent="0.2">
      <c r="A142" s="3">
        <f>IFERROR(VLOOKUP(B142,'[1]DADOS (OCULTAR)'!$Q$3:$S$136,3,0),"")</f>
        <v>9767633000790</v>
      </c>
      <c r="B142" s="4" t="str">
        <f>'[1]TCE - ANEXO IV - Preencher'!C151</f>
        <v>UPA CABO DE SANTO AGOSTINHO - CG nº 012/2022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48699982000188</v>
      </c>
      <c r="E142" s="5" t="str">
        <f>'[1]TCE - ANEXO IV - Preencher'!G151</f>
        <v>LUIZ GUSTAVO BARRETO RODRIGUES SERVICOS MEDICOS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33</v>
      </c>
      <c r="I142" s="6">
        <f>IF('[1]TCE - ANEXO IV - Preencher'!K151="","",'[1]TCE - ANEXO IV - Preencher'!K151)</f>
        <v>46266</v>
      </c>
      <c r="J142" s="5" t="str">
        <f>'[1]TCE - ANEXO IV - Preencher'!L151</f>
        <v>26116062248699982000188000000000003326095941341517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7050</v>
      </c>
    </row>
    <row r="143" spans="1:12" s="8" customFormat="1" ht="19.5" customHeight="1" x14ac:dyDescent="0.2">
      <c r="A143" s="3">
        <f>IFERROR(VLOOKUP(B143,'[1]DADOS (OCULTAR)'!$Q$3:$S$136,3,0),"")</f>
        <v>9767633000790</v>
      </c>
      <c r="B143" s="4" t="str">
        <f>'[1]TCE - ANEXO IV - Preencher'!C152</f>
        <v>UPA CABO DE SANTO AGOSTINHO - CG nº 012/2022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31145185000156</v>
      </c>
      <c r="E143" s="5" t="str">
        <f>'[1]TCE - ANEXO IV - Preencher'!G152</f>
        <v>CONSULT LAB LABORATORIO DE ANALISES CLINICAS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2600000000282</v>
      </c>
      <c r="I143" s="6">
        <f>IF('[1]TCE - ANEXO IV - Preencher'!K152="","",'[1]TCE - ANEXO IV - Preencher'!K152)</f>
        <v>46269</v>
      </c>
      <c r="J143" s="5" t="str">
        <f>'[1]TCE - ANEXO IV - Preencher'!L152</f>
        <v>26096001231145185000156260000000028226093735442837</v>
      </c>
      <c r="K143" s="5" t="str">
        <f>IF(F143="B",LEFT('[1]TCE - ANEXO IV - Preencher'!M152,2),IF(F143="S",LEFT('[1]TCE - ANEXO IV - Preencher'!M152,7),IF('[1]TCE - ANEXO IV - Preencher'!H152="","")))</f>
        <v>2609600</v>
      </c>
      <c r="L143" s="7">
        <f>'[1]TCE - ANEXO IV - Preencher'!N152</f>
        <v>26495.96</v>
      </c>
    </row>
    <row r="144" spans="1:12" s="8" customFormat="1" ht="19.5" customHeight="1" x14ac:dyDescent="0.2">
      <c r="A144" s="3">
        <f>IFERROR(VLOOKUP(B144,'[1]DADOS (OCULTAR)'!$Q$3:$S$136,3,0),"")</f>
        <v>9767633000790</v>
      </c>
      <c r="B144" s="4" t="str">
        <f>'[1]TCE - ANEXO IV - Preencher'!C153</f>
        <v>UPA CABO DE SANTO AGOSTINHO - CG nº 012/2022</v>
      </c>
      <c r="C144" s="4" t="str">
        <f>'[1]TCE - ANEXO IV - Preencher'!E153</f>
        <v>5.8 - Locação de Veículos Automotores</v>
      </c>
      <c r="D144" s="3">
        <f>'[1]TCE - ANEXO IV - Preencher'!F153</f>
        <v>29932922000119</v>
      </c>
      <c r="E144" s="5" t="str">
        <f>'[1]TCE - ANEXO IV - Preencher'!G153</f>
        <v>MEDLIFE LOCACAO DE MAQUINAS E EQUIPAMENTOS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149</v>
      </c>
      <c r="I144" s="6">
        <f>IF('[1]TCE - ANEXO IV - Preencher'!K153="","",'[1]TCE - ANEXO IV - Preencher'!K153)</f>
        <v>46267</v>
      </c>
      <c r="J144" s="5" t="str">
        <f>'[1]TCE - ANEXO IV - Preencher'!L153</f>
        <v>26116062229932922000119000000000014926090176950641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28000</v>
      </c>
    </row>
    <row r="145" spans="1:12" s="8" customFormat="1" ht="19.5" customHeight="1" x14ac:dyDescent="0.2">
      <c r="A145" s="3">
        <f>IFERROR(VLOOKUP(B145,'[1]DADOS (OCULTAR)'!$Q$3:$S$136,3,0),"")</f>
        <v>9767633000790</v>
      </c>
      <c r="B145" s="4" t="str">
        <f>'[1]TCE - ANEXO IV - Preencher'!C154</f>
        <v>UPA CABO DE SANTO AGOSTINHO - CG nº 012/2022</v>
      </c>
      <c r="C145" s="4" t="str">
        <f>'[1]TCE - ANEXO IV - Preencher'!E154</f>
        <v>5.15 - Serviços Domésticos</v>
      </c>
      <c r="D145" s="3">
        <f>'[1]TCE - ANEXO IV - Preencher'!F154</f>
        <v>52486728000179</v>
      </c>
      <c r="E145" s="5" t="str">
        <f>'[1]TCE - ANEXO IV - Preencher'!G154</f>
        <v>LAVICLIN LAVANDERIA HOSPITALAR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2600000000243</v>
      </c>
      <c r="I145" s="6">
        <f>IF('[1]TCE - ANEXO IV - Preencher'!K154="","",'[1]TCE - ANEXO IV - Preencher'!K154)</f>
        <v>46266</v>
      </c>
      <c r="J145" s="5" t="str">
        <f>'[1]TCE - ANEXO IV - Preencher'!L154</f>
        <v>26034541252486728000179260000000024326097918630303</v>
      </c>
      <c r="K145" s="5" t="str">
        <f>IF(F145="B",LEFT('[1]TCE - ANEXO IV - Preencher'!M154,2),IF(F145="S",LEFT('[1]TCE - ANEXO IV - Preencher'!M154,7),IF('[1]TCE - ANEXO IV - Preencher'!H154="","")))</f>
        <v>2603454</v>
      </c>
      <c r="L145" s="7">
        <f>'[1]TCE - ANEXO IV - Preencher'!N154</f>
        <v>2200</v>
      </c>
    </row>
    <row r="146" spans="1:12" s="8" customFormat="1" ht="19.5" customHeight="1" x14ac:dyDescent="0.2">
      <c r="A146" s="3">
        <f>IFERROR(VLOOKUP(B146,'[1]DADOS (OCULTAR)'!$Q$3:$S$136,3,0),"")</f>
        <v>9767633000790</v>
      </c>
      <c r="B146" s="4" t="str">
        <f>'[1]TCE - ANEXO IV - Preencher'!C155</f>
        <v>UPA CABO DE SANTO AGOSTINHO - CG nº 012/2022</v>
      </c>
      <c r="C146" s="4" t="str">
        <f>'[1]TCE - ANEXO IV - Preencher'!E155</f>
        <v>5.10 - Detetização/Tratamento de Resíduos e Afins</v>
      </c>
      <c r="D146" s="3">
        <f>'[1]TCE - ANEXO IV - Preencher'!F155</f>
        <v>11863530000180</v>
      </c>
      <c r="E146" s="5" t="str">
        <f>'[1]TCE - ANEXO IV - Preencher'!G155</f>
        <v>BRASCON GESTAO AMBIENTAL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312631</v>
      </c>
      <c r="I146" s="6">
        <f>IF('[1]TCE - ANEXO IV - Preencher'!K155="","",'[1]TCE - ANEXO IV - Preencher'!K155)</f>
        <v>46273</v>
      </c>
      <c r="J146" s="5" t="str">
        <f>'[1]TCE - ANEXO IV - Preencher'!L155</f>
        <v>46W2U7MY6</v>
      </c>
      <c r="K146" s="5" t="str">
        <f>IF(F146="B",LEFT('[1]TCE - ANEXO IV - Preencher'!M155,2),IF(F146="S",LEFT('[1]TCE - ANEXO IV - Preencher'!M155,7),IF('[1]TCE - ANEXO IV - Preencher'!H155="","")))</f>
        <v>2611309</v>
      </c>
      <c r="L146" s="7">
        <f>'[1]TCE - ANEXO IV - Preencher'!N155</f>
        <v>2142.6999999999998</v>
      </c>
    </row>
    <row r="147" spans="1:12" s="8" customFormat="1" ht="19.5" customHeight="1" x14ac:dyDescent="0.2">
      <c r="A147" s="3">
        <f>IFERROR(VLOOKUP(B147,'[1]DADOS (OCULTAR)'!$Q$3:$S$136,3,0),"")</f>
        <v>9767633000790</v>
      </c>
      <c r="B147" s="4" t="str">
        <f>'[1]TCE - ANEXO IV - Preencher'!C156</f>
        <v>UPA CABO DE SANTO AGOSTINHO - CG nº 012/2022</v>
      </c>
      <c r="C147" s="4" t="str">
        <f>'[1]TCE - ANEXO IV - Preencher'!E156</f>
        <v>5.17 - Manutenção de Software, Certificação Digital e Microfilmagem</v>
      </c>
      <c r="D147" s="3">
        <f>'[1]TCE - ANEXO IV - Preencher'!F156</f>
        <v>10891998000115</v>
      </c>
      <c r="E147" s="5" t="str">
        <f>'[1]TCE - ANEXO IV - Preencher'!G156</f>
        <v>ADVISERSIT SERVICOS EM INFORMATICA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198</v>
      </c>
      <c r="I147" s="6">
        <f>IF('[1]TCE - ANEXO IV - Preencher'!K156="","",'[1]TCE - ANEXO IV - Preencher'!K156)</f>
        <v>46266</v>
      </c>
      <c r="J147" s="5" t="str">
        <f>'[1]TCE - ANEXO IV - Preencher'!L156</f>
        <v>26116062210891998000115000000000019826093722073075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1520.21</v>
      </c>
    </row>
    <row r="148" spans="1:12" s="8" customFormat="1" ht="19.5" customHeight="1" x14ac:dyDescent="0.2">
      <c r="A148" s="3">
        <f>IFERROR(VLOOKUP(B148,'[1]DADOS (OCULTAR)'!$Q$3:$S$136,3,0),"")</f>
        <v>9767633000790</v>
      </c>
      <c r="B148" s="4" t="str">
        <f>'[1]TCE - ANEXO IV - Preencher'!C157</f>
        <v>UPA CABO DE SANTO AGOSTINHO - CG nº 012/2022</v>
      </c>
      <c r="C148" s="4" t="str">
        <f>'[1]TCE - ANEXO IV - Preencher'!E157</f>
        <v>5.17 - Manutenção de Software, Certificação Digital e Microfilmagem</v>
      </c>
      <c r="D148" s="3">
        <f>'[1]TCE - ANEXO IV - Preencher'!F157</f>
        <v>92306257000780</v>
      </c>
      <c r="E148" s="5" t="str">
        <f>'[1]TCE - ANEXO IV - Preencher'!G157</f>
        <v>MV INFORMATICA NORDESTE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11336</v>
      </c>
      <c r="I148" s="6">
        <f>IF('[1]TCE - ANEXO IV - Preencher'!K157="","",'[1]TCE - ANEXO IV - Preencher'!K157)</f>
        <v>46238</v>
      </c>
      <c r="J148" s="5" t="str">
        <f>'[1]TCE - ANEXO IV - Preencher'!L157</f>
        <v>26116062292306257000780000000001133626086300669787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11578.95</v>
      </c>
    </row>
    <row r="149" spans="1:12" s="8" customFormat="1" ht="19.5" customHeight="1" x14ac:dyDescent="0.2">
      <c r="A149" s="3">
        <f>IFERROR(VLOOKUP(B149,'[1]DADOS (OCULTAR)'!$Q$3:$S$136,3,0),"")</f>
        <v>9767633000790</v>
      </c>
      <c r="B149" s="4" t="str">
        <f>'[1]TCE - ANEXO IV - Preencher'!C158</f>
        <v>UPA CABO DE SANTO AGOSTINHO - CG nº 012/2022</v>
      </c>
      <c r="C149" s="4" t="str">
        <f>'[1]TCE - ANEXO IV - Preencher'!E158</f>
        <v>5.17 - Manutenção de Software, Certificação Digital e Microfilmagem</v>
      </c>
      <c r="D149" s="3">
        <f>'[1]TCE - ANEXO IV - Preencher'!F158</f>
        <v>34624704000157</v>
      </c>
      <c r="E149" s="5" t="str">
        <f>'[1]TCE - ANEXO IV - Preencher'!G158</f>
        <v>TECHSYST SISTEMAS DE AUTOMOCAO E INFORMATICA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85</v>
      </c>
      <c r="I149" s="6">
        <f>IF('[1]TCE - ANEXO IV - Preencher'!K158="","",'[1]TCE - ANEXO IV - Preencher'!K158)</f>
        <v>46267</v>
      </c>
      <c r="J149" s="5" t="str">
        <f>'[1]TCE - ANEXO IV - Preencher'!L158</f>
        <v>26116062234624704000157000000000008526096582348110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320</v>
      </c>
    </row>
    <row r="150" spans="1:12" s="8" customFormat="1" ht="19.5" customHeight="1" x14ac:dyDescent="0.2">
      <c r="A150" s="3">
        <f>IFERROR(VLOOKUP(B150,'[1]DADOS (OCULTAR)'!$Q$3:$S$136,3,0),"")</f>
        <v>9767633000790</v>
      </c>
      <c r="B150" s="4" t="str">
        <f>'[1]TCE - ANEXO IV - Preencher'!C159</f>
        <v>UPA CABO DE SANTO AGOSTINHO - CG nº 012/2022</v>
      </c>
      <c r="C150" s="4" t="str">
        <f>'[1]TCE - ANEXO IV - Preencher'!E159</f>
        <v>5.17 - Manutenção de Software, Certificação Digital e Microfilmagem</v>
      </c>
      <c r="D150" s="3">
        <f>'[1]TCE - ANEXO IV - Preencher'!F159</f>
        <v>18630942000119</v>
      </c>
      <c r="E150" s="5" t="str">
        <f>'[1]TCE - ANEXO IV - Preencher'!G159</f>
        <v>PROVTEL TECNOLOGIA SERVICOS GERENCIADOS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1266</v>
      </c>
      <c r="I150" s="6">
        <f>IF('[1]TCE - ANEXO IV - Preencher'!K159="","",'[1]TCE - ANEXO IV - Preencher'!K159)</f>
        <v>46269</v>
      </c>
      <c r="J150" s="5" t="str">
        <f>'[1]TCE - ANEXO IV - Preencher'!L159</f>
        <v>26116062218630942000119000000000126626097131546736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4246</v>
      </c>
    </row>
    <row r="151" spans="1:12" s="8" customFormat="1" ht="19.5" customHeight="1" x14ac:dyDescent="0.2">
      <c r="A151" s="3">
        <f>IFERROR(VLOOKUP(B151,'[1]DADOS (OCULTAR)'!$Q$3:$S$136,3,0),"")</f>
        <v>9767633000790</v>
      </c>
      <c r="B151" s="4" t="str">
        <f>'[1]TCE - ANEXO IV - Preencher'!C160</f>
        <v>UPA CABO DE SANTO AGOSTINHO - CG nº 012/2022</v>
      </c>
      <c r="C151" s="4" t="str">
        <f>'[1]TCE - ANEXO IV - Preencher'!E160</f>
        <v>5.17 - Manutenção de Software, Certificação Digital e Microfilmagem</v>
      </c>
      <c r="D151" s="3">
        <f>'[1]TCE - ANEXO IV - Preencher'!F160</f>
        <v>23412408000176</v>
      </c>
      <c r="E151" s="5" t="str">
        <f>'[1]TCE - ANEXO IV - Preencher'!G160</f>
        <v>WEK TECHNOLOGY IN BUSINESS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480</v>
      </c>
      <c r="I151" s="6">
        <f>IF('[1]TCE - ANEXO IV - Preencher'!K160="","",'[1]TCE - ANEXO IV - Preencher'!K160)</f>
        <v>46266</v>
      </c>
      <c r="J151" s="5" t="str">
        <f>'[1]TCE - ANEXO IV - Preencher'!L160</f>
        <v>42091022223412408000176000000000048026096556365727</v>
      </c>
      <c r="K151" s="5" t="str">
        <f>IF(F151="B",LEFT('[1]TCE - ANEXO IV - Preencher'!M160,2),IF(F151="S",LEFT('[1]TCE - ANEXO IV - Preencher'!M160,7),IF('[1]TCE - ANEXO IV - Preencher'!H160="","")))</f>
        <v>4209102</v>
      </c>
      <c r="L151" s="7">
        <f>'[1]TCE - ANEXO IV - Preencher'!N160</f>
        <v>1160.52</v>
      </c>
    </row>
    <row r="152" spans="1:12" s="8" customFormat="1" ht="19.5" customHeight="1" x14ac:dyDescent="0.2">
      <c r="A152" s="3">
        <f>IFERROR(VLOOKUP(B152,'[1]DADOS (OCULTAR)'!$Q$3:$S$136,3,0),"")</f>
        <v>9767633000790</v>
      </c>
      <c r="B152" s="4" t="str">
        <f>'[1]TCE - ANEXO IV - Preencher'!C161</f>
        <v>UPA CABO DE SANTO AGOSTINHO - CG nº 012/2022</v>
      </c>
      <c r="C152" s="4" t="str">
        <f>'[1]TCE - ANEXO IV - Preencher'!E161</f>
        <v>5.17 - Manutenção de Software, Certificação Digital e Microfilmagem</v>
      </c>
      <c r="D152" s="3">
        <f>'[1]TCE - ANEXO IV - Preencher'!F161</f>
        <v>60765823000130</v>
      </c>
      <c r="E152" s="5" t="str">
        <f>'[1]TCE - ANEXO IV - Preencher'!G161</f>
        <v>SOCIEDADE BENEF ISRAELITABRAS HOSPITAL ALBERT EINSTEIN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17091235</v>
      </c>
      <c r="I152" s="6">
        <f>IF('[1]TCE - ANEXO IV - Preencher'!K161="","",'[1]TCE - ANEXO IV - Preencher'!K161)</f>
        <v>46262</v>
      </c>
      <c r="J152" s="5" t="str">
        <f>'[1]TCE - ANEXO IV - Preencher'!L161</f>
        <v>EIEK-TUSY</v>
      </c>
      <c r="K152" s="5" t="str">
        <f>IF(F152="B",LEFT('[1]TCE - ANEXO IV - Preencher'!M161,2),IF(F152="S",LEFT('[1]TCE - ANEXO IV - Preencher'!M161,7),IF('[1]TCE - ANEXO IV - Preencher'!H161="","")))</f>
        <v>3550308</v>
      </c>
      <c r="L152" s="7">
        <f>'[1]TCE - ANEXO IV - Preencher'!N161</f>
        <v>835</v>
      </c>
    </row>
    <row r="153" spans="1:12" s="8" customFormat="1" ht="19.5" customHeight="1" x14ac:dyDescent="0.2">
      <c r="A153" s="3">
        <f>IFERROR(VLOOKUP(B153,'[1]DADOS (OCULTAR)'!$Q$3:$S$136,3,0),"")</f>
        <v>9767633000790</v>
      </c>
      <c r="B153" s="4" t="str">
        <f>'[1]TCE - ANEXO IV - Preencher'!C162</f>
        <v>UPA CABO DE SANTO AGOSTINHO - CG nº 012/2022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7333111000169</v>
      </c>
      <c r="E153" s="5" t="str">
        <f>'[1]TCE - ANEXO IV - Preencher'!G162</f>
        <v>SAFETEC INFORMATICA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32074</v>
      </c>
      <c r="I153" s="6">
        <f>IF('[1]TCE - ANEXO IV - Preencher'!K162="","",'[1]TCE - ANEXO IV - Preencher'!K162)</f>
        <v>46239</v>
      </c>
      <c r="J153" s="5" t="str">
        <f>'[1]TCE - ANEXO IV - Preencher'!L162</f>
        <v>26116062207333111000169000000003207426088589220199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1021.73</v>
      </c>
    </row>
    <row r="154" spans="1:12" s="8" customFormat="1" ht="19.5" customHeight="1" x14ac:dyDescent="0.2">
      <c r="A154" s="3">
        <f>IFERROR(VLOOKUP(B154,'[1]DADOS (OCULTAR)'!$Q$3:$S$136,3,0),"")</f>
        <v>9767633000790</v>
      </c>
      <c r="B154" s="4" t="str">
        <f>'[1]TCE - ANEXO IV - Preencher'!C163</f>
        <v>UPA CABO DE SANTO AGOSTINHO - CG nº 012/2022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7333111000169</v>
      </c>
      <c r="E154" s="5" t="str">
        <f>'[1]TCE - ANEXO IV - Preencher'!G163</f>
        <v>SAFETEC INFORMATICA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31755</v>
      </c>
      <c r="I154" s="6">
        <f>IF('[1]TCE - ANEXO IV - Preencher'!K163="","",'[1]TCE - ANEXO IV - Preencher'!K163)</f>
        <v>46239</v>
      </c>
      <c r="J154" s="5" t="str">
        <f>'[1]TCE - ANEXO IV - Preencher'!L163</f>
        <v>26116062207333111000169000000003175526080097581381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59.44</v>
      </c>
    </row>
    <row r="155" spans="1:12" s="8" customFormat="1" ht="19.5" customHeight="1" x14ac:dyDescent="0.2">
      <c r="A155" s="3">
        <f>IFERROR(VLOOKUP(B155,'[1]DADOS (OCULTAR)'!$Q$3:$S$136,3,0),"")</f>
        <v>9767633000790</v>
      </c>
      <c r="B155" s="4" t="str">
        <f>'[1]TCE - ANEXO IV - Preencher'!C164</f>
        <v>UPA CABO DE SANTO AGOSTINHO - CG nº 012/2022</v>
      </c>
      <c r="C155" s="4" t="str">
        <f>'[1]TCE - ANEXO IV - Preencher'!E164</f>
        <v>5.17 - Manutenção de Software, Certificação Digital e Microfilmagem</v>
      </c>
      <c r="D155" s="3">
        <f>'[1]TCE - ANEXO IV - Preencher'!F164</f>
        <v>6312868000103</v>
      </c>
      <c r="E155" s="5" t="str">
        <f>'[1]TCE - ANEXO IV - Preencher'!G164</f>
        <v>TASCOM INFORMATICA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807</v>
      </c>
      <c r="I155" s="6">
        <f>IF('[1]TCE - ANEXO IV - Preencher'!K164="","",'[1]TCE - ANEXO IV - Preencher'!K164)</f>
        <v>46237</v>
      </c>
      <c r="J155" s="5" t="str">
        <f>'[1]TCE - ANEXO IV - Preencher'!L164</f>
        <v>IXDDR7QBI</v>
      </c>
      <c r="K155" s="5" t="str">
        <f>IF(F155="B",LEFT('[1]TCE - ANEXO IV - Preencher'!M164,2),IF(F155="S",LEFT('[1]TCE - ANEXO IV - Preencher'!M164,7),IF('[1]TCE - ANEXO IV - Preencher'!H164="","")))</f>
        <v>2610707</v>
      </c>
      <c r="L155" s="7">
        <f>'[1]TCE - ANEXO IV - Preencher'!N164</f>
        <v>1434.31</v>
      </c>
    </row>
    <row r="156" spans="1:12" s="8" customFormat="1" ht="19.5" customHeight="1" x14ac:dyDescent="0.2">
      <c r="A156" s="3">
        <f>IFERROR(VLOOKUP(B156,'[1]DADOS (OCULTAR)'!$Q$3:$S$136,3,0),"")</f>
        <v>9767633000790</v>
      </c>
      <c r="B156" s="4" t="str">
        <f>'[1]TCE - ANEXO IV - Preencher'!C165</f>
        <v>UPA CABO DE SANTO AGOSTINHO - CG nº 012/2022</v>
      </c>
      <c r="C156" s="4" t="str">
        <f>'[1]TCE - ANEXO IV - Preencher'!E165</f>
        <v>5.17 - Manutenção de Software, Certificação Digital e Microfilmagem</v>
      </c>
      <c r="D156" s="3">
        <f>'[1]TCE - ANEXO IV - Preencher'!F165</f>
        <v>5633849000116</v>
      </c>
      <c r="E156" s="5" t="str">
        <f>'[1]TCE - ANEXO IV - Preencher'!G165</f>
        <v>GCINET SERVICOS DE INFORMATICA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1952</v>
      </c>
      <c r="I156" s="6">
        <f>IF('[1]TCE - ANEXO IV - Preencher'!K165="","",'[1]TCE - ANEXO IV - Preencher'!K165)</f>
        <v>46266</v>
      </c>
      <c r="J156" s="5" t="str">
        <f>'[1]TCE - ANEXO IV - Preencher'!L165</f>
        <v>26116062205633849000116000000000195226094359824032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1612.66</v>
      </c>
    </row>
    <row r="157" spans="1:12" s="8" customFormat="1" ht="19.5" customHeight="1" x14ac:dyDescent="0.2">
      <c r="A157" s="3">
        <f>IFERROR(VLOOKUP(B157,'[1]DADOS (OCULTAR)'!$Q$3:$S$136,3,0),"")</f>
        <v>9767633000790</v>
      </c>
      <c r="B157" s="4" t="str">
        <f>'[1]TCE - ANEXO IV - Preencher'!C166</f>
        <v>UPA CABO DE SANTO AGOSTINHO - CG nº 012/2022</v>
      </c>
      <c r="C157" s="4" t="str">
        <f>'[1]TCE - ANEXO IV - Preencher'!E166</f>
        <v>5.17 - Manutenção de Software, Certificação Digital e Microfilmagem</v>
      </c>
      <c r="D157" s="3">
        <f>'[1]TCE - ANEXO IV - Preencher'!F166</f>
        <v>7760258000135</v>
      </c>
      <c r="E157" s="5" t="str">
        <f>'[1]TCE - ANEXO IV - Preencher'!G166</f>
        <v xml:space="preserve">SECURISOFT DO BRASIL - EIRELI 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0108801</v>
      </c>
      <c r="I157" s="6">
        <f>IF('[1]TCE - ANEXO IV - Preencher'!K166="","",'[1]TCE - ANEXO IV - Preencher'!K166)</f>
        <v>46265</v>
      </c>
      <c r="J157" s="5" t="str">
        <f>'[1]TCE - ANEXO IV - Preencher'!L166</f>
        <v>160K.9700.2751.4217599-Z</v>
      </c>
      <c r="K157" s="5" t="str">
        <f>IF(F157="B",LEFT('[1]TCE - ANEXO IV - Preencher'!M166,2),IF(F157="S",LEFT('[1]TCE - ANEXO IV - Preencher'!M166,7),IF('[1]TCE - ANEXO IV - Preencher'!H166="","")))</f>
        <v>3505708</v>
      </c>
      <c r="L157" s="7">
        <f>'[1]TCE - ANEXO IV - Preencher'!N166</f>
        <v>7400</v>
      </c>
    </row>
    <row r="158" spans="1:12" s="8" customFormat="1" ht="19.5" customHeight="1" x14ac:dyDescent="0.2">
      <c r="A158" s="3">
        <f>IFERROR(VLOOKUP(B158,'[1]DADOS (OCULTAR)'!$Q$3:$S$136,3,0),"")</f>
        <v>9767633000790</v>
      </c>
      <c r="B158" s="4" t="str">
        <f>'[1]TCE - ANEXO IV - Preencher'!C167</f>
        <v>UPA CABO DE SANTO AGOSTINHO - CG nº 012/2022</v>
      </c>
      <c r="C158" s="4" t="str">
        <f>'[1]TCE - ANEXO IV - Preencher'!E167</f>
        <v>5.22 - Vigilância Ostensiva / Monitorada</v>
      </c>
      <c r="D158" s="3">
        <f>'[1]TCE - ANEXO IV - Preencher'!F167</f>
        <v>7360290000123</v>
      </c>
      <c r="E158" s="5" t="str">
        <f>'[1]TCE - ANEXO IV - Preencher'!G167</f>
        <v>SERVAL SERVICOS E LIMPEZA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68945</v>
      </c>
      <c r="I158" s="6">
        <f>IF('[1]TCE - ANEXO IV - Preencher'!K167="","",'[1]TCE - ANEXO IV - Preencher'!K167)</f>
        <v>46267</v>
      </c>
      <c r="J158" s="5" t="str">
        <f>'[1]TCE - ANEXO IV - Preencher'!L167</f>
        <v>23044001207360290000123000000006894526090479699984</v>
      </c>
      <c r="K158" s="5" t="str">
        <f>IF(F158="B",LEFT('[1]TCE - ANEXO IV - Preencher'!M167,2),IF(F158="S",LEFT('[1]TCE - ANEXO IV - Preencher'!M167,7),IF('[1]TCE - ANEXO IV - Preencher'!H167="","")))</f>
        <v>2304400</v>
      </c>
      <c r="L158" s="7">
        <f>'[1]TCE - ANEXO IV - Preencher'!N167</f>
        <v>40220.339999999997</v>
      </c>
    </row>
    <row r="159" spans="1:12" s="8" customFormat="1" ht="19.5" customHeight="1" x14ac:dyDescent="0.2">
      <c r="A159" s="3">
        <f>IFERROR(VLOOKUP(B159,'[1]DADOS (OCULTAR)'!$Q$3:$S$136,3,0),"")</f>
        <v>9767633000790</v>
      </c>
      <c r="B159" s="4" t="str">
        <f>'[1]TCE - ANEXO IV - Preencher'!C168</f>
        <v>UPA CABO DE SANTO AGOSTINHO - CG nº 012/2022</v>
      </c>
      <c r="C159" s="4" t="str">
        <f>'[1]TCE - ANEXO IV - Preencher'!E168</f>
        <v>5.22 - Vigilância Ostensiva / Monitorada</v>
      </c>
      <c r="D159" s="3">
        <f>'[1]TCE - ANEXO IV - Preencher'!F168</f>
        <v>11572781000105</v>
      </c>
      <c r="E159" s="5" t="str">
        <f>'[1]TCE - ANEXO IV - Preencher'!G168</f>
        <v>SOSERVI VIGILANCIA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2600000000703</v>
      </c>
      <c r="I159" s="6">
        <f>IF('[1]TCE - ANEXO IV - Preencher'!K168="","",'[1]TCE - ANEXO IV - Preencher'!K168)</f>
        <v>46261</v>
      </c>
      <c r="J159" s="5" t="str">
        <f>'[1]TCE - ANEXO IV - Preencher'!L168</f>
        <v>26096001211572781000105260000000070326085818289459</v>
      </c>
      <c r="K159" s="5" t="str">
        <f>IF(F159="B",LEFT('[1]TCE - ANEXO IV - Preencher'!M168,2),IF(F159="S",LEFT('[1]TCE - ANEXO IV - Preencher'!M168,7),IF('[1]TCE - ANEXO IV - Preencher'!H168="","")))</f>
        <v>2609600</v>
      </c>
      <c r="L159" s="7">
        <f>'[1]TCE - ANEXO IV - Preencher'!N168</f>
        <v>29199.75</v>
      </c>
    </row>
    <row r="160" spans="1:12" s="8" customFormat="1" ht="19.5" customHeight="1" x14ac:dyDescent="0.2">
      <c r="A160" s="3">
        <f>IFERROR(VLOOKUP(B160,'[1]DADOS (OCULTAR)'!$Q$3:$S$136,3,0),"")</f>
        <v>9767633000790</v>
      </c>
      <c r="B160" s="4" t="str">
        <f>'[1]TCE - ANEXO IV - Preencher'!C169</f>
        <v>UPA CABO DE SANTO AGOSTINHO - CG nº 012/2022</v>
      </c>
      <c r="C160" s="4" t="str">
        <f>'[1]TCE - ANEXO IV - Preencher'!E169</f>
        <v>5.99 - Outros Serviços de Terceiros Pessoa Jurídica</v>
      </c>
      <c r="D160" s="3">
        <f>'[1]TCE - ANEXO IV - Preencher'!F169</f>
        <v>8654123000158</v>
      </c>
      <c r="E160" s="5" t="str">
        <f>'[1]TCE - ANEXO IV - Preencher'!G169</f>
        <v xml:space="preserve">AUDISA AUDITORES ASSOCIADOS S S 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0034713</v>
      </c>
      <c r="I160" s="6">
        <f>IF('[1]TCE - ANEXO IV - Preencher'!K169="","",'[1]TCE - ANEXO IV - Preencher'!K169)</f>
        <v>46236</v>
      </c>
      <c r="J160" s="5" t="str">
        <f>'[1]TCE - ANEXO IV - Preencher'!L169</f>
        <v>158V.6194.7065.5737499-X</v>
      </c>
      <c r="K160" s="5" t="str">
        <f>IF(F160="B",LEFT('[1]TCE - ANEXO IV - Preencher'!M169,2),IF(F160="S",LEFT('[1]TCE - ANEXO IV - Preencher'!M169,7),IF('[1]TCE - ANEXO IV - Preencher'!H169="","")))</f>
        <v>3505708</v>
      </c>
      <c r="L160" s="7">
        <f>'[1]TCE - ANEXO IV - Preencher'!N169</f>
        <v>1189</v>
      </c>
    </row>
    <row r="161" spans="1:12" s="8" customFormat="1" ht="19.5" customHeight="1" x14ac:dyDescent="0.2">
      <c r="A161" s="3">
        <f>IFERROR(VLOOKUP(B161,'[1]DADOS (OCULTAR)'!$Q$3:$S$136,3,0),"")</f>
        <v>9767633000790</v>
      </c>
      <c r="B161" s="4" t="str">
        <f>'[1]TCE - ANEXO IV - Preencher'!C170</f>
        <v>UPA CABO DE SANTO AGOSTINHO - CG nº 012/2022</v>
      </c>
      <c r="C161" s="4" t="str">
        <f>'[1]TCE - ANEXO IV - Preencher'!E170</f>
        <v>5.2 - Serviços Técnicos Profissionais</v>
      </c>
      <c r="D161" s="3">
        <f>'[1]TCE - ANEXO IV - Preencher'!F170</f>
        <v>45671533000133</v>
      </c>
      <c r="E161" s="5" t="str">
        <f>'[1]TCE - ANEXO IV - Preencher'!G170</f>
        <v xml:space="preserve">VITORINO E MAIA ADVOGADOS 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149</v>
      </c>
      <c r="I161" s="6">
        <f>IF('[1]TCE - ANEXO IV - Preencher'!K170="","",'[1]TCE - ANEXO IV - Preencher'!K170)</f>
        <v>46269</v>
      </c>
      <c r="J161" s="5" t="str">
        <f>'[1]TCE - ANEXO IV - Preencher'!L170</f>
        <v>26116062245671533000133000000000014926098825370074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2419.81</v>
      </c>
    </row>
    <row r="162" spans="1:12" s="8" customFormat="1" ht="19.5" customHeight="1" x14ac:dyDescent="0.2">
      <c r="A162" s="3">
        <f>IFERROR(VLOOKUP(B162,'[1]DADOS (OCULTAR)'!$Q$3:$S$136,3,0),"")</f>
        <v>9767633000790</v>
      </c>
      <c r="B162" s="4" t="str">
        <f>'[1]TCE - ANEXO IV - Preencher'!C171</f>
        <v>UPA CABO DE SANTO AGOSTINHO - CG nº 012/2022</v>
      </c>
      <c r="C162" s="4" t="str">
        <f>'[1]TCE - ANEXO IV - Preencher'!E171</f>
        <v>5.2 - Serviços Técnicos Profissionais</v>
      </c>
      <c r="D162" s="3">
        <f>'[1]TCE - ANEXO IV - Preencher'!F171</f>
        <v>61585891000180</v>
      </c>
      <c r="E162" s="5" t="str">
        <f>'[1]TCE - ANEXO IV - Preencher'!G171</f>
        <v>LABVIDA AMBIENTAL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2600000000274</v>
      </c>
      <c r="I162" s="6">
        <f>IF('[1]TCE - ANEXO IV - Preencher'!K171="","",'[1]TCE - ANEXO IV - Preencher'!K171)</f>
        <v>46258</v>
      </c>
      <c r="J162" s="5" t="str">
        <f>'[1]TCE - ANEXO IV - Preencher'!L171</f>
        <v>26034541261585891000180260000000027426080988800758</v>
      </c>
      <c r="K162" s="5" t="str">
        <f>IF(F162="B",LEFT('[1]TCE - ANEXO IV - Preencher'!M171,2),IF(F162="S",LEFT('[1]TCE - ANEXO IV - Preencher'!M171,7),IF('[1]TCE - ANEXO IV - Preencher'!H171="","")))</f>
        <v>2603454</v>
      </c>
      <c r="L162" s="7">
        <f>'[1]TCE - ANEXO IV - Preencher'!N171</f>
        <v>690</v>
      </c>
    </row>
    <row r="163" spans="1:12" s="8" customFormat="1" ht="19.5" customHeight="1" x14ac:dyDescent="0.2">
      <c r="A163" s="3">
        <f>IFERROR(VLOOKUP(B163,'[1]DADOS (OCULTAR)'!$Q$3:$S$136,3,0),"")</f>
        <v>9767633000790</v>
      </c>
      <c r="B163" s="4" t="str">
        <f>'[1]TCE - ANEXO IV - Preencher'!C172</f>
        <v>UPA CABO DE SANTO AGOSTINHO - CG nº 012/2022</v>
      </c>
      <c r="C163" s="4" t="str">
        <f>'[1]TCE - ANEXO IV - Preencher'!E172</f>
        <v>5.10 - Detetização/Tratamento de Resíduos e Afins</v>
      </c>
      <c r="D163" s="3">
        <f>'[1]TCE - ANEXO IV - Preencher'!F172</f>
        <v>9595245000183</v>
      </c>
      <c r="E163" s="5" t="str">
        <f>'[1]TCE - ANEXO IV - Preencher'!G172</f>
        <v>FOCUS SERVICOS AMBIENTAIS LTDA ME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2612</v>
      </c>
      <c r="I163" s="6">
        <f>IF('[1]TCE - ANEXO IV - Preencher'!K172="","",'[1]TCE - ANEXO IV - Preencher'!K172)</f>
        <v>46259</v>
      </c>
      <c r="J163" s="5" t="str">
        <f>'[1]TCE - ANEXO IV - Preencher'!L172</f>
        <v>26116062209595245000183000000000261226087037528306</v>
      </c>
      <c r="K163" s="5" t="str">
        <f>IF(F163="B",LEFT('[1]TCE - ANEXO IV - Preencher'!M172,2),IF(F163="S",LEFT('[1]TCE - ANEXO IV - Preencher'!M172,7),IF('[1]TCE - ANEXO IV - Preencher'!H172="","")))</f>
        <v>2611606</v>
      </c>
      <c r="L163" s="7">
        <f>'[1]TCE - ANEXO IV - Preencher'!N172</f>
        <v>1142</v>
      </c>
    </row>
    <row r="164" spans="1:12" s="8" customFormat="1" ht="19.5" customHeight="1" x14ac:dyDescent="0.2">
      <c r="A164" s="3">
        <f>IFERROR(VLOOKUP(B164,'[1]DADOS (OCULTAR)'!$Q$3:$S$136,3,0),"")</f>
        <v>9767633000790</v>
      </c>
      <c r="B164" s="4" t="str">
        <f>'[1]TCE - ANEXO IV - Preencher'!C173</f>
        <v>UPA CABO DE SANTO AGOSTINHO - CG nº 012/2022</v>
      </c>
      <c r="C164" s="4" t="str">
        <f>'[1]TCE - ANEXO IV - Preencher'!E173</f>
        <v>5.23 - Limpeza e Conservação</v>
      </c>
      <c r="D164" s="3">
        <f>'[1]TCE - ANEXO IV - Preencher'!F173</f>
        <v>9863853000121</v>
      </c>
      <c r="E164" s="5" t="str">
        <f>'[1]TCE - ANEXO IV - Preencher'!G173</f>
        <v>SOSERVI SOCIEDADE DE SERVICOS GERAIS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2600000005561</v>
      </c>
      <c r="I164" s="6">
        <f>IF('[1]TCE - ANEXO IV - Preencher'!K173="","",'[1]TCE - ANEXO IV - Preencher'!K173)</f>
        <v>46260</v>
      </c>
      <c r="J164" s="5" t="str">
        <f>'[1]TCE - ANEXO IV - Preencher'!L173</f>
        <v>26096001209863853000121260000000556126085204754166</v>
      </c>
      <c r="K164" s="5" t="str">
        <f>IF(F164="B",LEFT('[1]TCE - ANEXO IV - Preencher'!M173,2),IF(F164="S",LEFT('[1]TCE - ANEXO IV - Preencher'!M173,7),IF('[1]TCE - ANEXO IV - Preencher'!H173="","")))</f>
        <v>2609600</v>
      </c>
      <c r="L164" s="7">
        <f>'[1]TCE - ANEXO IV - Preencher'!N173</f>
        <v>61068.160000000003</v>
      </c>
    </row>
    <row r="165" spans="1:12" s="8" customFormat="1" ht="19.5" customHeight="1" x14ac:dyDescent="0.2">
      <c r="A165" s="3">
        <f>IFERROR(VLOOKUP(B165,'[1]DADOS (OCULTAR)'!$Q$3:$S$136,3,0),"")</f>
        <v>9767633000790</v>
      </c>
      <c r="B165" s="4" t="str">
        <f>'[1]TCE - ANEXO IV - Preencher'!C174</f>
        <v>UPA CABO DE SANTO AGOSTINHO - CG nº 012/2022</v>
      </c>
      <c r="C165" s="4" t="str">
        <f>'[1]TCE - ANEXO IV - Preencher'!E174</f>
        <v>5.99 - Outros Serviços de Terceiros Pessoa Jurídica</v>
      </c>
      <c r="D165" s="3">
        <f>'[1]TCE - ANEXO IV - Preencher'!F174</f>
        <v>51140639000103</v>
      </c>
      <c r="E165" s="5" t="str">
        <f>'[1]TCE - ANEXO IV - Preencher'!G174</f>
        <v>FOCUS ENGENHARIA E CONSULTORIA SST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128</v>
      </c>
      <c r="I165" s="6">
        <f>IF('[1]TCE - ANEXO IV - Preencher'!K174="","",'[1]TCE - ANEXO IV - Preencher'!K174)</f>
        <v>46275</v>
      </c>
      <c r="J165" s="5" t="str">
        <f>'[1]TCE - ANEXO IV - Preencher'!L174</f>
        <v>261160622511400639000103000000000012826094257375853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3430.56</v>
      </c>
    </row>
    <row r="166" spans="1:12" s="8" customFormat="1" ht="19.5" customHeight="1" x14ac:dyDescent="0.2">
      <c r="A166" s="3">
        <f>IFERROR(VLOOKUP(B166,'[1]DADOS (OCULTAR)'!$Q$3:$S$136,3,0),"")</f>
        <v>9767633000790</v>
      </c>
      <c r="B166" s="4" t="str">
        <f>'[1]TCE - ANEXO IV - Preencher'!C175</f>
        <v>UPA CABO DE SANTO AGOSTINHO - CG nº 012/2022</v>
      </c>
      <c r="C166" s="4" t="str">
        <f>'[1]TCE - ANEXO IV - Preencher'!E175</f>
        <v>5.99 - Outros Serviços de Terceiros Pessoa Jurídica</v>
      </c>
      <c r="D166" s="3">
        <f>'[1]TCE - ANEXO IV - Preencher'!F175</f>
        <v>1545203000126</v>
      </c>
      <c r="E166" s="5" t="str">
        <f>'[1]TCE - ANEXO IV - Preencher'!G175</f>
        <v>ENAE EMPRESA NACIONAL DE ESTERELIZACAO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263</v>
      </c>
      <c r="I166" s="6">
        <f>IF('[1]TCE - ANEXO IV - Preencher'!K175="","",'[1]TCE - ANEXO IV - Preencher'!K175)</f>
        <v>46268</v>
      </c>
      <c r="J166" s="5" t="str">
        <f>'[1]TCE - ANEXO IV - Preencher'!L175</f>
        <v>26116062201545203000126000000000026326090243255638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14151.85</v>
      </c>
    </row>
    <row r="167" spans="1:12" s="8" customFormat="1" ht="19.5" customHeight="1" x14ac:dyDescent="0.2">
      <c r="A167" s="3">
        <f>IFERROR(VLOOKUP(B167,'[1]DADOS (OCULTAR)'!$Q$3:$S$136,3,0),"")</f>
        <v>9767633000790</v>
      </c>
      <c r="B167" s="4" t="str">
        <f>'[1]TCE - ANEXO IV - Preencher'!C176</f>
        <v>UPA CABO DE SANTO AGOSTINHO - CG nº 012/2022</v>
      </c>
      <c r="C167" s="4" t="str">
        <f>'[1]TCE - ANEXO IV - Preencher'!E176</f>
        <v>5.99 - Outros Serviços de Terceiros Pessoa Jurídica</v>
      </c>
      <c r="D167" s="3">
        <f>'[1]TCE - ANEXO IV - Preencher'!F176</f>
        <v>67727886000140</v>
      </c>
      <c r="E167" s="5" t="str">
        <f>'[1]TCE - ANEXO IV - Preencher'!G176</f>
        <v>FOCUS OCUPACIONAL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25</v>
      </c>
      <c r="I167" s="6">
        <f>IF('[1]TCE - ANEXO IV - Preencher'!K176="","",'[1]TCE - ANEXO IV - Preencher'!K176)</f>
        <v>46267</v>
      </c>
      <c r="J167" s="5" t="str">
        <f>'[1]TCE - ANEXO IV - Preencher'!L176</f>
        <v>N6ATGMWU3</v>
      </c>
      <c r="K167" s="5" t="str">
        <f>IF(F167="B",LEFT('[1]TCE - ANEXO IV - Preencher'!M176,2),IF(F167="S",LEFT('[1]TCE - ANEXO IV - Preencher'!M176,7),IF('[1]TCE - ANEXO IV - Preencher'!H176="","")))</f>
        <v>2610707</v>
      </c>
      <c r="L167" s="7">
        <f>'[1]TCE - ANEXO IV - Preencher'!N176</f>
        <v>2700</v>
      </c>
    </row>
    <row r="168" spans="1:12" s="8" customFormat="1" ht="19.5" customHeight="1" x14ac:dyDescent="0.2">
      <c r="A168" s="3">
        <f>IFERROR(VLOOKUP(B168,'[1]DADOS (OCULTAR)'!$Q$3:$S$136,3,0),"")</f>
        <v>9767633000790</v>
      </c>
      <c r="B168" s="4" t="str">
        <f>'[1]TCE - ANEXO IV - Preencher'!C177</f>
        <v>UPA CABO DE SANTO AGOSTINHO - CG nº 012/2022</v>
      </c>
      <c r="C168" s="4" t="str">
        <f>'[1]TCE - ANEXO IV - Preencher'!E177</f>
        <v>5.99 - Outros Serviços de Terceiros Pessoa Jurídica</v>
      </c>
      <c r="D168" s="3">
        <f>'[1]TCE - ANEXO IV - Preencher'!F177</f>
        <v>55561817000201</v>
      </c>
      <c r="E168" s="5" t="str">
        <f>'[1]TCE - ANEXO IV - Preencher'!G177</f>
        <v>MAXXA LOG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2600000000082</v>
      </c>
      <c r="I168" s="6">
        <f>IF('[1]TCE - ANEXO IV - Preencher'!K177="","",'[1]TCE - ANEXO IV - Preencher'!K177)</f>
        <v>46268</v>
      </c>
      <c r="J168" s="5" t="str">
        <f>'[1]TCE - ANEXO IV - Preencher'!L177</f>
        <v>26079011255561817000201260000000008226093111354423</v>
      </c>
      <c r="K168" s="5" t="str">
        <f>IF(F168="B",LEFT('[1]TCE - ANEXO IV - Preencher'!M177,2),IF(F168="S",LEFT('[1]TCE - ANEXO IV - Preencher'!M177,7),IF('[1]TCE - ANEXO IV - Preencher'!H177="","")))</f>
        <v>2607901</v>
      </c>
      <c r="L168" s="7">
        <f>'[1]TCE - ANEXO IV - Preencher'!N177</f>
        <v>2096.84</v>
      </c>
    </row>
    <row r="169" spans="1:12" s="8" customFormat="1" ht="19.5" customHeight="1" x14ac:dyDescent="0.2">
      <c r="A169" s="3">
        <f>IFERROR(VLOOKUP(B169,'[1]DADOS (OCULTAR)'!$Q$3:$S$136,3,0),"")</f>
        <v>9767633000790</v>
      </c>
      <c r="B169" s="4" t="str">
        <f>'[1]TCE - ANEXO IV - Preencher'!C178</f>
        <v>UPA CABO DE SANTO AGOSTINHO - CG nº 012/2022</v>
      </c>
      <c r="C169" s="4" t="str">
        <f>'[1]TCE - ANEXO IV - Preencher'!E178</f>
        <v>5.99 - Outros Serviços de Terceiros Pessoa Jurídica</v>
      </c>
      <c r="D169" s="3">
        <f>'[1]TCE - ANEXO IV - Preencher'!F178</f>
        <v>6317907000165</v>
      </c>
      <c r="E169" s="5" t="str">
        <f>'[1]TCE - ANEXO IV - Preencher'!G178</f>
        <v>RUI JORGE DE A PIRES ME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1096</v>
      </c>
      <c r="I169" s="6">
        <f>IF('[1]TCE - ANEXO IV - Preencher'!K178="","",'[1]TCE - ANEXO IV - Preencher'!K178)</f>
        <v>46269</v>
      </c>
      <c r="J169" s="5" t="str">
        <f>'[1]TCE - ANEXO IV - Preencher'!L178</f>
        <v>26116062206317907000165000000000109626095223519770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670</v>
      </c>
    </row>
    <row r="170" spans="1:12" s="8" customFormat="1" ht="19.5" customHeight="1" x14ac:dyDescent="0.2">
      <c r="A170" s="3">
        <f>IFERROR(VLOOKUP(B170,'[1]DADOS (OCULTAR)'!$Q$3:$S$136,3,0),"")</f>
        <v>9767633000790</v>
      </c>
      <c r="B170" s="4" t="str">
        <f>'[1]TCE - ANEXO IV - Preencher'!C179</f>
        <v>UPA CABO DE SANTO AGOSTINHO - CG nº 012/2022</v>
      </c>
      <c r="C170" s="4" t="str">
        <f>'[1]TCE - ANEXO IV - Preencher'!E179</f>
        <v>5.99 - Outros Serviços de Terceiros Pessoa Jurídica</v>
      </c>
      <c r="D170" s="3">
        <f>'[1]TCE - ANEXO IV - Preencher'!F179</f>
        <v>46021768000142</v>
      </c>
      <c r="E170" s="5" t="str">
        <f>'[1]TCE - ANEXO IV - Preencher'!G179</f>
        <v>BEM SAUDE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504</v>
      </c>
      <c r="I170" s="6">
        <f>IF('[1]TCE - ANEXO IV - Preencher'!K179="","",'[1]TCE - ANEXO IV - Preencher'!K179)</f>
        <v>46265</v>
      </c>
      <c r="J170" s="5" t="str">
        <f>'[1]TCE - ANEXO IV - Preencher'!L179</f>
        <v>26116062246021768000142000000000050426080582449485</v>
      </c>
      <c r="K170" s="5" t="str">
        <f>IF(F170="B",LEFT('[1]TCE - ANEXO IV - Preencher'!M179,2),IF(F170="S",LEFT('[1]TCE - ANEXO IV - Preencher'!M179,7),IF('[1]TCE - ANEXO IV - Preencher'!H179="","")))</f>
        <v>2611606</v>
      </c>
      <c r="L170" s="7">
        <f>'[1]TCE - ANEXO IV - Preencher'!N179</f>
        <v>150</v>
      </c>
    </row>
    <row r="171" spans="1:12" s="8" customFormat="1" ht="19.5" customHeight="1" x14ac:dyDescent="0.2">
      <c r="A171" s="3">
        <f>IFERROR(VLOOKUP(B171,'[1]DADOS (OCULTAR)'!$Q$3:$S$136,3,0),"")</f>
        <v>9767633000790</v>
      </c>
      <c r="B171" s="4" t="str">
        <f>'[1]TCE - ANEXO IV - Preencher'!C180</f>
        <v>UPA CABO DE SANTO AGOSTINHO - CG nº 012/2022</v>
      </c>
      <c r="C171" s="4" t="str">
        <f>'[1]TCE - ANEXO IV - Preencher'!E180</f>
        <v>5.99 - Outros Serviços de Terceiros Pessoa Jurídica</v>
      </c>
      <c r="D171" s="3">
        <f>'[1]TCE - ANEXO IV - Preencher'!F180</f>
        <v>46021768000142</v>
      </c>
      <c r="E171" s="5" t="str">
        <f>'[1]TCE - ANEXO IV - Preencher'!G180</f>
        <v>BEM SAUDE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503</v>
      </c>
      <c r="I171" s="6">
        <f>IF('[1]TCE - ANEXO IV - Preencher'!K180="","",'[1]TCE - ANEXO IV - Preencher'!K180)</f>
        <v>46265</v>
      </c>
      <c r="J171" s="5" t="str">
        <f>'[1]TCE - ANEXO IV - Preencher'!L180</f>
        <v>26116062246021768000142000000000050326085117067484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3200</v>
      </c>
    </row>
    <row r="172" spans="1:12" s="8" customFormat="1" ht="19.5" customHeight="1" x14ac:dyDescent="0.2">
      <c r="A172" s="3">
        <f>IFERROR(VLOOKUP(B172,'[1]DADOS (OCULTAR)'!$Q$3:$S$136,3,0),"")</f>
        <v>9767633000790</v>
      </c>
      <c r="B172" s="4" t="str">
        <f>'[1]TCE - ANEXO IV - Preencher'!C181</f>
        <v>UPA CABO DE SANTO AGOSTINHO - CG nº 012/2022</v>
      </c>
      <c r="C172" s="4" t="str">
        <f>'[1]TCE - ANEXO IV - Preencher'!E181</f>
        <v>5.99 - Outros Serviços de Terceiros Pessoa Jurídica</v>
      </c>
      <c r="D172" s="3">
        <f>'[1]TCE - ANEXO IV - Preencher'!F181</f>
        <v>19786063000143</v>
      </c>
      <c r="E172" s="5" t="str">
        <f>'[1]TCE - ANEXO IV - Preencher'!G181</f>
        <v>MARINHO E CASTRO SERVICOS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718</v>
      </c>
      <c r="I172" s="6">
        <f>IF('[1]TCE - ANEXO IV - Preencher'!K181="","",'[1]TCE - ANEXO IV - Preencher'!K181)</f>
        <v>46259</v>
      </c>
      <c r="J172" s="5" t="str">
        <f>'[1]TCE - ANEXO IV - Preencher'!L181</f>
        <v>26116062219786063000143000000000071826089832076301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2700</v>
      </c>
    </row>
    <row r="173" spans="1:12" s="8" customFormat="1" ht="19.5" customHeight="1" x14ac:dyDescent="0.2">
      <c r="A173" s="3">
        <f>IFERROR(VLOOKUP(B173,'[1]DADOS (OCULTAR)'!$Q$3:$S$136,3,0),"")</f>
        <v>9767633000790</v>
      </c>
      <c r="B173" s="4" t="str">
        <f>'[1]TCE - ANEXO IV - Preencher'!C182</f>
        <v>UPA CABO DE SANTO AGOSTINHO - CG nº 012/2022</v>
      </c>
      <c r="C173" s="4" t="str">
        <f>'[1]TCE - ANEXO IV - Preencher'!E182</f>
        <v>5.5 - Reparo e Manutenção de Máquinas e Equipamentos</v>
      </c>
      <c r="D173" s="3">
        <f>'[1]TCE - ANEXO IV - Preencher'!F182</f>
        <v>1141468000169</v>
      </c>
      <c r="E173" s="5" t="str">
        <f>'[1]TCE - ANEXO IV - Preencher'!G182</f>
        <v>MEDCALL COMERCIO E SERVICOS DE EQUIPAMENTOS MEDICOS LTD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223</v>
      </c>
      <c r="I173" s="6">
        <f>IF('[1]TCE - ANEXO IV - Preencher'!K182="","",'[1]TCE - ANEXO IV - Preencher'!K182)</f>
        <v>46258</v>
      </c>
      <c r="J173" s="5" t="str">
        <f>'[1]TCE - ANEXO IV - Preencher'!L182</f>
        <v>26116062201141468000169000000000022326083924527998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1952.47</v>
      </c>
    </row>
    <row r="174" spans="1:12" s="8" customFormat="1" ht="19.5" customHeight="1" x14ac:dyDescent="0.2">
      <c r="A174" s="3">
        <f>IFERROR(VLOOKUP(B174,'[1]DADOS (OCULTAR)'!$Q$3:$S$136,3,0),"")</f>
        <v>9767633000790</v>
      </c>
      <c r="B174" s="4" t="str">
        <f>'[1]TCE - ANEXO IV - Preencher'!C183</f>
        <v>UPA CABO DE SANTO AGOSTINHO - CG nº 012/2022</v>
      </c>
      <c r="C174" s="4" t="str">
        <f>'[1]TCE - ANEXO IV - Preencher'!E183</f>
        <v>5.5 - Reparo e Manutenção de Máquinas e Equipamentos</v>
      </c>
      <c r="D174" s="3">
        <f>'[1]TCE - ANEXO IV - Preencher'!F183</f>
        <v>18204483000101</v>
      </c>
      <c r="E174" s="5" t="str">
        <f>'[1]TCE - ANEXO IV - Preencher'!G183</f>
        <v>WAGNER FERNANDES SALES DA SILVA &amp; CIA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6252</v>
      </c>
      <c r="I174" s="6">
        <f>IF('[1]TCE - ANEXO IV - Preencher'!K183="","",'[1]TCE - ANEXO IV - Preencher'!K183)</f>
        <v>46254</v>
      </c>
      <c r="J174" s="5" t="str">
        <f>'[1]TCE - ANEXO IV - Preencher'!L183</f>
        <v>UPEQJ9XIQ</v>
      </c>
      <c r="K174" s="5" t="str">
        <f>IF(F174="B",LEFT('[1]TCE - ANEXO IV - Preencher'!M183,2),IF(F174="S",LEFT('[1]TCE - ANEXO IV - Preencher'!M183,7),IF('[1]TCE - ANEXO IV - Preencher'!H183="","")))</f>
        <v>2704302</v>
      </c>
      <c r="L174" s="7">
        <f>'[1]TCE - ANEXO IV - Preencher'!N183</f>
        <v>2880</v>
      </c>
    </row>
    <row r="175" spans="1:12" s="8" customFormat="1" ht="19.5" customHeight="1" x14ac:dyDescent="0.2">
      <c r="A175" s="3">
        <f>IFERROR(VLOOKUP(B175,'[1]DADOS (OCULTAR)'!$Q$3:$S$136,3,0),"")</f>
        <v>9767633000790</v>
      </c>
      <c r="B175" s="4" t="str">
        <f>'[1]TCE - ANEXO IV - Preencher'!C184</f>
        <v>UPA CABO DE SANTO AGOSTINHO - CG nº 012/2022</v>
      </c>
      <c r="C175" s="4" t="str">
        <f>'[1]TCE - ANEXO IV - Preencher'!E184</f>
        <v>5.5 - Reparo e Manutenção de Máquinas e Equipamentos</v>
      </c>
      <c r="D175" s="3">
        <f>'[1]TCE - ANEXO IV - Preencher'!F184</f>
        <v>40893042000113</v>
      </c>
      <c r="E175" s="5" t="str">
        <f>'[1]TCE - ANEXO IV - Preencher'!G184</f>
        <v>GERASTEP GERADORES ASSISTENCIA TECNICA E PECAS LTDA ME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5914</v>
      </c>
      <c r="I175" s="6">
        <f>IF('[1]TCE - ANEXO IV - Preencher'!K184="","",'[1]TCE - ANEXO IV - Preencher'!K184)</f>
        <v>46238</v>
      </c>
      <c r="J175" s="5" t="str">
        <f>'[1]TCE - ANEXO IV - Preencher'!L184</f>
        <v>26116062240893042000113000000000591426085644529559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400</v>
      </c>
    </row>
    <row r="176" spans="1:12" s="8" customFormat="1" ht="19.5" customHeight="1" x14ac:dyDescent="0.2">
      <c r="A176" s="3">
        <f>IFERROR(VLOOKUP(B176,'[1]DADOS (OCULTAR)'!$Q$3:$S$136,3,0),"")</f>
        <v>9767633000790</v>
      </c>
      <c r="B176" s="4" t="str">
        <f>'[1]TCE - ANEXO IV - Preencher'!C185</f>
        <v>UPA CABO DE SANTO AGOSTINHO - CG nº 012/2022</v>
      </c>
      <c r="C176" s="4" t="str">
        <f>'[1]TCE - ANEXO IV - Preencher'!E185</f>
        <v>5.5 - Reparo e Manutenção de Máquinas e Equipamentos</v>
      </c>
      <c r="D176" s="3">
        <f>'[1]TCE - ANEXO IV - Preencher'!F185</f>
        <v>1368293000127</v>
      </c>
      <c r="E176" s="5" t="str">
        <f>'[1]TCE - ANEXO IV - Preencher'!G185</f>
        <v xml:space="preserve">AIR TECH COMERCIO VAREJISTA E SERVICOS DE AR CONDICIONADO LTDA 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264</v>
      </c>
      <c r="I176" s="6">
        <f>IF('[1]TCE - ANEXO IV - Preencher'!K185="","",'[1]TCE - ANEXO IV - Preencher'!K185)</f>
        <v>46266</v>
      </c>
      <c r="J176" s="5" t="str">
        <f>'[1]TCE - ANEXO IV - Preencher'!L185</f>
        <v>26116062201368293000127000000000026426097691941250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4048</v>
      </c>
    </row>
    <row r="177" spans="1:12" s="8" customFormat="1" ht="19.5" customHeight="1" x14ac:dyDescent="0.2">
      <c r="A177" s="3">
        <f>IFERROR(VLOOKUP(B177,'[1]DADOS (OCULTAR)'!$Q$3:$S$136,3,0),"")</f>
        <v>9767633000790</v>
      </c>
      <c r="B177" s="4" t="str">
        <f>'[1]TCE - ANEXO IV - Preencher'!C186</f>
        <v>UPA CABO DE SANTO AGOSTINHO - CG nº 012/2022</v>
      </c>
      <c r="C177" s="4" t="str">
        <f>'[1]TCE - ANEXO IV - Preencher'!E186</f>
        <v>5.5 - Reparo e Manutenção de Máquinas e Equipamentos</v>
      </c>
      <c r="D177" s="3">
        <f>'[1]TCE - ANEXO IV - Preencher'!F186</f>
        <v>13259653000131</v>
      </c>
      <c r="E177" s="5" t="str">
        <f>'[1]TCE - ANEXO IV - Preencher'!G186</f>
        <v>POWER INSTALACAO E MANUTENCAO DE ELEVADORES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2600000000566</v>
      </c>
      <c r="I177" s="6">
        <f>IF('[1]TCE - ANEXO IV - Preencher'!K186="","",'[1]TCE - ANEXO IV - Preencher'!K186)</f>
        <v>46238</v>
      </c>
      <c r="J177" s="5" t="str">
        <f>'[1]TCE - ANEXO IV - Preencher'!L186</f>
        <v>NFS26079011213259653000131260000000056626080470792</v>
      </c>
      <c r="K177" s="5" t="str">
        <f>IF(F177="B",LEFT('[1]TCE - ANEXO IV - Preencher'!M186,2),IF(F177="S",LEFT('[1]TCE - ANEXO IV - Preencher'!M186,7),IF('[1]TCE - ANEXO IV - Preencher'!H186="","")))</f>
        <v>2607901</v>
      </c>
      <c r="L177" s="7">
        <f>'[1]TCE - ANEXO IV - Preencher'!N186</f>
        <v>923.67</v>
      </c>
    </row>
    <row r="178" spans="1:12" s="8" customFormat="1" ht="19.5" customHeight="1" x14ac:dyDescent="0.2">
      <c r="A178" s="3">
        <f>IFERROR(VLOOKUP(B178,'[1]DADOS (OCULTAR)'!$Q$3:$S$136,3,0),"")</f>
        <v>9767633000790</v>
      </c>
      <c r="B178" s="4" t="str">
        <f>'[1]TCE - ANEXO IV - Preencher'!C187</f>
        <v>UPA CABO DE SANTO AGOSTINHO - CG nº 012/2022</v>
      </c>
      <c r="C178" s="4" t="str">
        <f>'[1]TCE - ANEXO IV - Preencher'!E187</f>
        <v>5.5 - Reparo e Manutenção de Máquinas e Equipamentos</v>
      </c>
      <c r="D178" s="3">
        <f>'[1]TCE - ANEXO IV - Preencher'!F187</f>
        <v>24380578002041</v>
      </c>
      <c r="E178" s="5" t="str">
        <f>'[1]TCE - ANEXO IV - Preencher'!G187</f>
        <v>WHITE MARTINS GASES INDUSTRIAIS DO NORDESTE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2600000001562</v>
      </c>
      <c r="I178" s="6">
        <f>IF('[1]TCE - ANEXO IV - Preencher'!K187="","",'[1]TCE - ANEXO IV - Preencher'!K187)</f>
        <v>46240</v>
      </c>
      <c r="J178" s="5" t="str">
        <f>'[1]TCE - ANEXO IV - Preencher'!L187</f>
        <v>26079011224380578002041260000000156226088150690567</v>
      </c>
      <c r="K178" s="5" t="str">
        <f>IF(F178="B",LEFT('[1]TCE - ANEXO IV - Preencher'!M187,2),IF(F178="S",LEFT('[1]TCE - ANEXO IV - Preencher'!M187,7),IF('[1]TCE - ANEXO IV - Preencher'!H187="","")))</f>
        <v>2607901</v>
      </c>
      <c r="L178" s="7">
        <f>'[1]TCE - ANEXO IV - Preencher'!N187</f>
        <v>1249.24</v>
      </c>
    </row>
    <row r="179" spans="1:12" s="8" customFormat="1" ht="19.5" customHeight="1" x14ac:dyDescent="0.2">
      <c r="A179" s="3">
        <f>IFERROR(VLOOKUP(B179,'[1]DADOS (OCULTAR)'!$Q$3:$S$136,3,0),"")</f>
        <v>9767633000790</v>
      </c>
      <c r="B179" s="4" t="str">
        <f>'[1]TCE - ANEXO IV - Preencher'!C188</f>
        <v>UPA CABO DE SANTO AGOSTINHO - CG nº 012/2022</v>
      </c>
      <c r="C179" s="4" t="str">
        <f>'[1]TCE - ANEXO IV - Preencher'!E188</f>
        <v>5.4 - Reparo e Manutenção de Bens Imóveis</v>
      </c>
      <c r="D179" s="3">
        <f>'[1]TCE - ANEXO IV - Preencher'!F188</f>
        <v>12486871000146</v>
      </c>
      <c r="E179" s="5" t="str">
        <f>'[1]TCE - ANEXO IV - Preencher'!G188</f>
        <v xml:space="preserve">ROBSON MATOS DE ALBUQUERQUE 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42</v>
      </c>
      <c r="I179" s="6">
        <f>IF('[1]TCE - ANEXO IV - Preencher'!K188="","",'[1]TCE - ANEXO IV - Preencher'!K188)</f>
        <v>46241</v>
      </c>
      <c r="J179" s="5" t="str">
        <f>'[1]TCE - ANEXO IV - Preencher'!L188</f>
        <v>VROI4LYHD</v>
      </c>
      <c r="K179" s="5" t="str">
        <f>IF(F179="B",LEFT('[1]TCE - ANEXO IV - Preencher'!M188,2),IF(F179="S",LEFT('[1]TCE - ANEXO IV - Preencher'!M188,7),IF('[1]TCE - ANEXO IV - Preencher'!H188="","")))</f>
        <v>2610707</v>
      </c>
      <c r="L179" s="7">
        <f>'[1]TCE - ANEXO IV - Preencher'!N188</f>
        <v>2945</v>
      </c>
    </row>
    <row r="180" spans="1:12" s="8" customFormat="1" ht="19.5" customHeight="1" x14ac:dyDescent="0.2">
      <c r="A180" s="3">
        <f>IFERROR(VLOOKUP(B180,'[1]DADOS (OCULTAR)'!$Q$3:$S$136,3,0),"")</f>
        <v>9767633000790</v>
      </c>
      <c r="B180" s="4" t="str">
        <f>'[1]TCE - ANEXO IV - Preencher'!C189</f>
        <v>UPA CABO DE SANTO AGOSTINHO - CG nº 012/2022</v>
      </c>
      <c r="C180" s="4" t="str">
        <f>'[1]TCE - ANEXO IV - Preencher'!E189</f>
        <v>5.4 - Reparo e Manutenção de Bens Imóveis</v>
      </c>
      <c r="D180" s="3">
        <f>'[1]TCE - ANEXO IV - Preencher'!F189</f>
        <v>1141468000169</v>
      </c>
      <c r="E180" s="5" t="str">
        <f>'[1]TCE - ANEXO IV - Preencher'!G189</f>
        <v>MEDCALL COMERCIO E SERVICOS DE EQUIPAMENTOS MEDICOS LTD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215</v>
      </c>
      <c r="I180" s="6">
        <f>IF('[1]TCE - ANEXO IV - Preencher'!K189="","",'[1]TCE - ANEXO IV - Preencher'!K189)</f>
        <v>46252</v>
      </c>
      <c r="J180" s="5" t="str">
        <f>'[1]TCE - ANEXO IV - Preencher'!L189</f>
        <v>26116062201141468000169000000000021526080253762409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13000</v>
      </c>
    </row>
    <row r="181" spans="1:12" s="8" customFormat="1" ht="19.5" customHeight="1" x14ac:dyDescent="0.2">
      <c r="A181" s="3">
        <f>IFERROR(VLOOKUP(B181,'[1]DADOS (OCULTAR)'!$Q$3:$S$136,3,0),"")</f>
        <v>9767633000790</v>
      </c>
      <c r="B181" s="4" t="str">
        <f>'[1]TCE - ANEXO IV - Preencher'!C190</f>
        <v>UPA CABO DE SANTO AGOSTINHO - CG nº 012/2022</v>
      </c>
      <c r="C181" s="4" t="str">
        <f>'[1]TCE - ANEXO IV - Preencher'!E190</f>
        <v>5.99 - Outros Serviços de Terceiros Pessoa Jurídica</v>
      </c>
      <c r="D181" s="3">
        <f>'[1]TCE - ANEXO IV - Preencher'!F190</f>
        <v>11735586000159</v>
      </c>
      <c r="E181" s="5" t="str">
        <f>'[1]TCE - ANEXO IV - Preencher'!G190</f>
        <v xml:space="preserve">FUNDACAO DE APOIO AO DESENVOLVIMENTO DA UFPE 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2392</v>
      </c>
      <c r="I181" s="6">
        <f>IF('[1]TCE - ANEXO IV - Preencher'!K190="","",'[1]TCE - ANEXO IV - Preencher'!K190)</f>
        <v>46234</v>
      </c>
      <c r="J181" s="5" t="str">
        <f>'[1]TCE - ANEXO IV - Preencher'!L190</f>
        <v>26116062211735586000159000000000239226078972449702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252.72</v>
      </c>
    </row>
    <row r="182" spans="1:12" s="8" customFormat="1" ht="19.5" customHeight="1" x14ac:dyDescent="0.2">
      <c r="A182" s="3">
        <f>IFERROR(VLOOKUP(B182,'[1]DADOS (OCULTAR)'!$Q$3:$S$136,3,0),"")</f>
        <v>9767633000790</v>
      </c>
      <c r="B182" s="4" t="str">
        <f>'[1]TCE - ANEXO IV - Preencher'!C191</f>
        <v>UPA CABO DE SANTO AGOSTINHO - CG nº 012/2022</v>
      </c>
      <c r="C182" s="4" t="str">
        <f>'[1]TCE - ANEXO IV - Preencher'!E191</f>
        <v>5.99 - Outros Serviços de Terceiros Pessoa Jurídica</v>
      </c>
      <c r="D182" s="3">
        <f>'[1]TCE - ANEXO IV - Preencher'!F191</f>
        <v>11735586000159</v>
      </c>
      <c r="E182" s="5" t="str">
        <f>'[1]TCE - ANEXO IV - Preencher'!G191</f>
        <v xml:space="preserve">FUNDACAO DE APOIO AO DESENVOLVIMENTO DA UFPE 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2393</v>
      </c>
      <c r="I182" s="6">
        <f>IF('[1]TCE - ANEXO IV - Preencher'!K191="","",'[1]TCE - ANEXO IV - Preencher'!K191)</f>
        <v>46234</v>
      </c>
      <c r="J182" s="5" t="str">
        <f>'[1]TCE - ANEXO IV - Preencher'!L191</f>
        <v>26116062211735586000159000000000239326079886556964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449.28</v>
      </c>
    </row>
    <row r="183" spans="1:12" s="8" customFormat="1" ht="19.5" customHeight="1" x14ac:dyDescent="0.2">
      <c r="A183" s="3">
        <f>IFERROR(VLOOKUP(B183,'[1]DADOS (OCULTAR)'!$Q$3:$S$136,3,0),"")</f>
        <v>9767633000790</v>
      </c>
      <c r="B183" s="4" t="str">
        <f>'[1]TCE - ANEXO IV - Preencher'!C192</f>
        <v>UPA CABO DE SANTO AGOSTINHO - CG nº 012/2022</v>
      </c>
      <c r="C183" s="4" t="str">
        <f>'[1]TCE - ANEXO IV - Preencher'!E192</f>
        <v>5.99 - Outros Serviços de Terceiros Pessoa Jurídica</v>
      </c>
      <c r="D183" s="3">
        <f>'[1]TCE - ANEXO IV - Preencher'!F192</f>
        <v>67727886000140</v>
      </c>
      <c r="E183" s="5" t="str">
        <f>'[1]TCE - ANEXO IV - Preencher'!G192</f>
        <v>FOCUS OCUPACIONAL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11</v>
      </c>
      <c r="I183" s="6">
        <f>IF('[1]TCE - ANEXO IV - Preencher'!K192="","",'[1]TCE - ANEXO IV - Preencher'!K192)</f>
        <v>46252</v>
      </c>
      <c r="J183" s="5" t="str">
        <f>'[1]TCE - ANEXO IV - Preencher'!L192</f>
        <v>WCYTPXVH7</v>
      </c>
      <c r="K183" s="5" t="str">
        <f>IF(F183="B",LEFT('[1]TCE - ANEXO IV - Preencher'!M192,2),IF(F183="S",LEFT('[1]TCE - ANEXO IV - Preencher'!M192,7),IF('[1]TCE - ANEXO IV - Preencher'!H192="","")))</f>
        <v>2610707</v>
      </c>
      <c r="L183" s="7">
        <f>'[1]TCE - ANEXO IV - Preencher'!N192</f>
        <v>2700</v>
      </c>
    </row>
    <row r="184" spans="1:12" s="8" customFormat="1" ht="19.5" customHeight="1" x14ac:dyDescent="0.2">
      <c r="A184" s="3">
        <f>IFERROR(VLOOKUP(B184,'[1]DADOS (OCULTAR)'!$Q$3:$S$136,3,0),"")</f>
        <v>9767633000790</v>
      </c>
      <c r="B184" s="4" t="str">
        <f>'[1]TCE - ANEXO IV - Preencher'!C193</f>
        <v>UPA CABO DE SANTO AGOSTINHO - CG nº 012/2022</v>
      </c>
      <c r="C184" s="4" t="str">
        <f>'[1]TCE - ANEXO IV - Preencher'!E193</f>
        <v>5.8 - Locação de Veículos Automotores</v>
      </c>
      <c r="D184" s="3">
        <f>'[1]TCE - ANEXO IV - Preencher'!F193</f>
        <v>29932922000119</v>
      </c>
      <c r="E184" s="5" t="str">
        <f>'[1]TCE - ANEXO IV - Preencher'!G193</f>
        <v>MEDLIFE LOCACAO DE MAQUINAS E EQUIPAMENTOS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1296</v>
      </c>
      <c r="I184" s="6">
        <f>IF('[1]TCE - ANEXO IV - Preencher'!K193="","",'[1]TCE - ANEXO IV - Preencher'!K193)</f>
        <v>46265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15000</v>
      </c>
    </row>
    <row r="185" spans="1:12" s="8" customFormat="1" ht="19.5" customHeight="1" x14ac:dyDescent="0.2">
      <c r="A185" s="3">
        <f>IFERROR(VLOOKUP(B185,'[1]DADOS (OCULTAR)'!$Q$3:$S$136,3,0),"")</f>
        <v>9767633000790</v>
      </c>
      <c r="B185" s="4" t="str">
        <f>'[1]TCE - ANEXO IV - Preencher'!C194</f>
        <v>UPA CABO DE SANTO AGOSTINHO - CG nº 012/2022</v>
      </c>
      <c r="C185" s="4" t="str">
        <f>'[1]TCE - ANEXO IV - Preencher'!E194</f>
        <v>5.9 - Telefonia Móvel</v>
      </c>
      <c r="D185" s="3">
        <f>'[1]TCE - ANEXO IV - Preencher'!F194</f>
        <v>2421421000111</v>
      </c>
      <c r="E185" s="5" t="str">
        <f>'[1]TCE - ANEXO IV - Preencher'!G194</f>
        <v>TIM S.A</v>
      </c>
      <c r="F185" s="5" t="str">
        <f>'[1]TCE - ANEXO IV - Preencher'!H194</f>
        <v>S</v>
      </c>
      <c r="G185" s="5" t="str">
        <f>'[1]TCE - ANEXO IV - Preencher'!I194</f>
        <v>N</v>
      </c>
      <c r="H185" s="5">
        <f>'[1]TCE - ANEXO IV - Preencher'!J194</f>
        <v>0</v>
      </c>
      <c r="I185" s="6">
        <f>IF('[1]TCE - ANEXO IV - Preencher'!K194="","",'[1]TCE - ANEXO IV - Preencher'!K194)</f>
        <v>46258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246.41</v>
      </c>
    </row>
    <row r="186" spans="1:12" s="8" customFormat="1" ht="19.5" customHeight="1" x14ac:dyDescent="0.2">
      <c r="A186" s="3">
        <f>IFERROR(VLOOKUP(B186,'[1]DADOS (OCULTAR)'!$Q$3:$S$136,3,0),"")</f>
        <v>9767633000790</v>
      </c>
      <c r="B186" s="4" t="str">
        <f>'[1]TCE - ANEXO IV - Preencher'!C195</f>
        <v>UPA CABO DE SANTO AGOSTINHO - CG nº 012/2022</v>
      </c>
      <c r="C186" s="4" t="str">
        <f>'[1]TCE - ANEXO IV - Preencher'!E195</f>
        <v xml:space="preserve">5.21 - Seguros em geral </v>
      </c>
      <c r="D186" s="3">
        <f>'[1]TCE - ANEXO IV - Preencher'!F195</f>
        <v>61198164000160</v>
      </c>
      <c r="E186" s="5" t="str">
        <f>'[1]TCE - ANEXO IV - Preencher'!G195</f>
        <v xml:space="preserve">PORTO SEGURO COMPANHIA DE SEGUROS GERAIS </v>
      </c>
      <c r="F186" s="5" t="str">
        <f>'[1]TCE - ANEXO IV - Preencher'!H195</f>
        <v>S</v>
      </c>
      <c r="G186" s="5" t="str">
        <f>'[1]TCE - ANEXO IV - Preencher'!I195</f>
        <v>N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273.26</v>
      </c>
    </row>
    <row r="187" spans="1:12" s="8" customFormat="1" ht="19.5" customHeight="1" x14ac:dyDescent="0.2">
      <c r="A187" s="3">
        <f>IFERROR(VLOOKUP(B187,'[1]DADOS (OCULTAR)'!$Q$3:$S$136,3,0),"")</f>
        <v>9767633000790</v>
      </c>
      <c r="B187" s="4" t="str">
        <f>'[1]TCE - ANEXO IV - Preencher'!C196</f>
        <v>UPA CABO DE SANTO AGOSTINHO - CG nº 012/2022</v>
      </c>
      <c r="C187" s="4" t="str">
        <f>'[1]TCE - ANEXO IV - Preencher'!E196</f>
        <v>5.99 - Outros Serviços de Terceiros Pessoa Jurídica</v>
      </c>
      <c r="D187" s="3">
        <f>'[1]TCE - ANEXO IV - Preencher'!F196</f>
        <v>10816775000274</v>
      </c>
      <c r="E187" s="5" t="str">
        <f>'[1]TCE - ANEXO IV - Preencher'!G196</f>
        <v xml:space="preserve">INSPETORIA SALESIANA DO NORDESTE DO BRASIL 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2306</v>
      </c>
      <c r="I187" s="6">
        <f>IF('[1]TCE - ANEXO IV - Preencher'!K196="","",'[1]TCE - ANEXO IV - Preencher'!K196)</f>
        <v>46237</v>
      </c>
      <c r="J187" s="5" t="str">
        <f>'[1]TCE - ANEXO IV - Preencher'!L196</f>
        <v>26116062210816775000274000000000230626080679423762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220</v>
      </c>
    </row>
    <row r="188" spans="1:12" s="8" customFormat="1" ht="19.5" customHeight="1" x14ac:dyDescent="0.2">
      <c r="A188" s="3">
        <f>IFERROR(VLOOKUP(B188,'[1]DADOS (OCULTAR)'!$Q$3:$S$136,3,0),"")</f>
        <v>9767633000790</v>
      </c>
      <c r="B188" s="4" t="str">
        <f>'[1]TCE - ANEXO IV - Preencher'!C197</f>
        <v>UPA CABO DE SANTO AGOSTINHO - CG nº 012/2022</v>
      </c>
      <c r="C188" s="4" t="str">
        <f>'[1]TCE - ANEXO IV - Preencher'!E197</f>
        <v>1.99 - Outras Despesas com Pessoal</v>
      </c>
      <c r="D188" s="3">
        <f>'[1]TCE - ANEXO IV - Preencher'!F197</f>
        <v>17197385000121</v>
      </c>
      <c r="E188" s="5" t="str">
        <f>'[1]TCE - ANEXO IV - Preencher'!G197</f>
        <v xml:space="preserve">ZURICH MINAS BRASIL SEGUROS S A </v>
      </c>
      <c r="F188" s="5" t="str">
        <f>'[1]TCE - ANEXO IV - Preencher'!H197</f>
        <v>B</v>
      </c>
      <c r="G188" s="5" t="str">
        <f>'[1]TCE - ANEXO IV - Preencher'!I197</f>
        <v>N</v>
      </c>
      <c r="H188" s="5" t="str">
        <f>'[1]TCE - ANEXO IV - Preencher'!J197</f>
        <v>03328239936</v>
      </c>
      <c r="I188" s="6">
        <f>IF('[1]TCE - ANEXO IV - Preencher'!K197="","",'[1]TCE - ANEXO IV - Preencher'!K197)</f>
        <v>46280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31</v>
      </c>
      <c r="L188" s="7">
        <f>'[1]TCE - ANEXO IV - Preencher'!N197</f>
        <v>350.32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2026-09-25T14:27:41Z</dcterms:created>
  <dcterms:modified xsi:type="dcterms:W3CDTF">2026-09-25T14:27:53Z</dcterms:modified>
</cp:coreProperties>
</file>