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8. AGOSTO\PASTAS - PCF\09. TCE\EXCEL\"/>
    </mc:Choice>
  </mc:AlternateContent>
  <bookViews>
    <workbookView xWindow="0" yWindow="0" windowWidth="28800" windowHeight="123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 s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<sst xmlns="http://schemas.openxmlformats.org/spreadsheetml/2006/main" count="12" uniqueCount="12">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</sst>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8.%20AGOSTO/PASTAS%20-%20PCF/08.%20ENVIADOS%20VIA%20SEI/13.2_PCF___REV.10_V5_Em_20.08.2026__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GARANHUNS - CG Nº 004/2013</v>
          </cell>
          <cell r="E11" t="str">
            <v>1.99 - Outras Despesas com Pessoal</v>
          </cell>
          <cell r="F11">
            <v>27723686889</v>
          </cell>
          <cell r="G11" t="str">
            <v>GILMAR PEREIRA DOS SANTOS</v>
          </cell>
          <cell r="H11" t="str">
            <v>S</v>
          </cell>
          <cell r="I11" t="str">
            <v>N</v>
          </cell>
          <cell r="N11">
            <v>320</v>
          </cell>
        </row>
        <row r="12">
          <cell r="C12" t="str">
            <v>UPAE GARANHUNS - CG Nº 004/2013</v>
          </cell>
          <cell r="E12" t="str">
            <v>1.99 - Outras Despesas com Pessoal</v>
          </cell>
          <cell r="F12">
            <v>2848680431</v>
          </cell>
          <cell r="G12" t="str">
            <v>MERCIA CAVALCANTE VIANA</v>
          </cell>
          <cell r="H12" t="str">
            <v>S</v>
          </cell>
          <cell r="I12" t="str">
            <v>N</v>
          </cell>
          <cell r="N12">
            <v>360</v>
          </cell>
        </row>
        <row r="13">
          <cell r="C13" t="str">
            <v>UPAE GARANHUNS - CG Nº 004/2013</v>
          </cell>
          <cell r="E13" t="str">
            <v>1.99 - Outras Despesas com Pessoal</v>
          </cell>
          <cell r="F13">
            <v>9523524437</v>
          </cell>
          <cell r="G13" t="str">
            <v>JESSICA DAYARA DE AZEVEDO ARAUJO</v>
          </cell>
          <cell r="H13" t="str">
            <v>S</v>
          </cell>
          <cell r="I13" t="str">
            <v>N</v>
          </cell>
          <cell r="N13">
            <v>420</v>
          </cell>
        </row>
        <row r="14">
          <cell r="C14" t="str">
            <v>UPAE GARANHUNS - CG Nº 004/2013</v>
          </cell>
          <cell r="E14" t="str">
            <v>1.99 - Outras Despesas com Pessoal</v>
          </cell>
          <cell r="F14">
            <v>8435187403</v>
          </cell>
          <cell r="G14" t="str">
            <v>LILLYAN KELLEN BASTO FERRO</v>
          </cell>
          <cell r="H14" t="str">
            <v>S</v>
          </cell>
          <cell r="I14" t="str">
            <v>N</v>
          </cell>
          <cell r="N14">
            <v>420</v>
          </cell>
        </row>
        <row r="15">
          <cell r="C15" t="str">
            <v>UPAE GARANHUNS - CG Nº 004/2013</v>
          </cell>
          <cell r="E15" t="str">
            <v>1.99 - Outras Despesas com Pessoal</v>
          </cell>
          <cell r="F15">
            <v>8950553414</v>
          </cell>
          <cell r="G15" t="str">
            <v>ANNY MIKAELLY DE GOES PINTO</v>
          </cell>
          <cell r="H15" t="str">
            <v>S</v>
          </cell>
          <cell r="I15" t="str">
            <v>N</v>
          </cell>
          <cell r="N15">
            <v>420</v>
          </cell>
        </row>
        <row r="16">
          <cell r="C16" t="str">
            <v>UPAE GARANHUNS - CG Nº 004/2013</v>
          </cell>
          <cell r="E16" t="str">
            <v>1.99 - Outras Despesas com Pessoal</v>
          </cell>
          <cell r="F16">
            <v>10427253497</v>
          </cell>
          <cell r="G16" t="str">
            <v>ANALICE BARBOZA MORAIS RIBEIRO</v>
          </cell>
          <cell r="H16" t="str">
            <v>S</v>
          </cell>
          <cell r="I16" t="str">
            <v>N</v>
          </cell>
          <cell r="N16">
            <v>420</v>
          </cell>
        </row>
        <row r="17">
          <cell r="C17" t="str">
            <v>UPAE GARANHUNS - CG Nº 004/2013</v>
          </cell>
          <cell r="E17" t="str">
            <v>1.99 - Outras Despesas com Pessoal</v>
          </cell>
          <cell r="F17">
            <v>4365819496</v>
          </cell>
          <cell r="G17" t="str">
            <v>THAINA NATANE CLAUDINO DA SILVA</v>
          </cell>
          <cell r="H17" t="str">
            <v>S</v>
          </cell>
          <cell r="I17" t="str">
            <v>N</v>
          </cell>
          <cell r="N17">
            <v>420</v>
          </cell>
        </row>
        <row r="18">
          <cell r="C18" t="str">
            <v>UPAE GARANHUNS - CG Nº 004/2013</v>
          </cell>
          <cell r="E18" t="str">
            <v>1.99 - Outras Despesas com Pessoal</v>
          </cell>
          <cell r="F18">
            <v>11251755402</v>
          </cell>
          <cell r="G18" t="str">
            <v>ALICE DA SILVA DIAS CARVALHO</v>
          </cell>
          <cell r="H18" t="str">
            <v>S</v>
          </cell>
          <cell r="I18" t="str">
            <v>N</v>
          </cell>
          <cell r="N18">
            <v>420</v>
          </cell>
        </row>
        <row r="19">
          <cell r="C19" t="str">
            <v>UPAE GARANHUNS - CG Nº 004/2013</v>
          </cell>
          <cell r="E19" t="str">
            <v>1.99 - Outras Despesas com Pessoal</v>
          </cell>
          <cell r="F19">
            <v>70955637481</v>
          </cell>
          <cell r="G19" t="str">
            <v>LUCAS DOS SANTOS ARAUJO</v>
          </cell>
          <cell r="H19" t="str">
            <v>S</v>
          </cell>
          <cell r="I19" t="str">
            <v>N</v>
          </cell>
          <cell r="N19">
            <v>420</v>
          </cell>
        </row>
        <row r="20">
          <cell r="C20" t="str">
            <v>UPAE GARANHUNS - CG Nº 004/2013</v>
          </cell>
          <cell r="E20" t="str">
            <v>1.99 - Outras Despesas com Pessoal</v>
          </cell>
          <cell r="F20">
            <v>14704046486</v>
          </cell>
          <cell r="G20" t="str">
            <v>KATIELY VITORIA MARTINS ARAUJO</v>
          </cell>
          <cell r="H20" t="str">
            <v>S</v>
          </cell>
          <cell r="I20" t="str">
            <v>N</v>
          </cell>
          <cell r="N20">
            <v>504</v>
          </cell>
        </row>
        <row r="21">
          <cell r="C21" t="str">
            <v>UPAE GARANHUNS - CG Nº 004/2013</v>
          </cell>
          <cell r="E21" t="str">
            <v>1.99 - Outras Despesas com Pessoal</v>
          </cell>
          <cell r="F21">
            <v>74331752291</v>
          </cell>
          <cell r="G21" t="str">
            <v>VANDERLEA BEZERRA DE ARAUJO FELIX</v>
          </cell>
          <cell r="H21" t="str">
            <v>S</v>
          </cell>
          <cell r="I21" t="str">
            <v>N</v>
          </cell>
          <cell r="N21">
            <v>630</v>
          </cell>
        </row>
        <row r="22">
          <cell r="C22" t="str">
            <v>UPAE GARANHUNS - CG Nº 004/2013</v>
          </cell>
          <cell r="E22" t="str">
            <v>1.99 - Outras Despesas com Pessoal</v>
          </cell>
          <cell r="F22">
            <v>3942845423</v>
          </cell>
          <cell r="G22" t="str">
            <v>ARLINDO PEREIRA DA SILVA</v>
          </cell>
          <cell r="H22" t="str">
            <v>S</v>
          </cell>
          <cell r="I22" t="str">
            <v>N</v>
          </cell>
          <cell r="N22">
            <v>630</v>
          </cell>
        </row>
        <row r="23">
          <cell r="C23" t="str">
            <v>UPAE GARANHUNS - CG Nº 004/2013</v>
          </cell>
          <cell r="E23" t="str">
            <v>1.99 - Outras Despesas com Pessoal</v>
          </cell>
          <cell r="F23">
            <v>5008206435</v>
          </cell>
          <cell r="G23" t="str">
            <v>JEANETTE GOMES DE LIMA  SILVA</v>
          </cell>
          <cell r="H23" t="str">
            <v>S</v>
          </cell>
          <cell r="I23" t="str">
            <v>N</v>
          </cell>
          <cell r="N23">
            <v>630</v>
          </cell>
        </row>
        <row r="24">
          <cell r="C24" t="str">
            <v>UPAE GARANHUNS - CG Nº 004/2013</v>
          </cell>
          <cell r="E24" t="str">
            <v>1.99 - Outras Despesas com Pessoal</v>
          </cell>
          <cell r="F24">
            <v>11614669406</v>
          </cell>
          <cell r="G24" t="str">
            <v>JOSE NILTON DOS SANTOS</v>
          </cell>
          <cell r="H24" t="str">
            <v>S</v>
          </cell>
          <cell r="I24" t="str">
            <v>N</v>
          </cell>
          <cell r="N24">
            <v>630</v>
          </cell>
        </row>
        <row r="25">
          <cell r="C25" t="str">
            <v>UPAE GARANHUNS - CG Nº 004/2013</v>
          </cell>
          <cell r="E25" t="str">
            <v>1.99 - Outras Despesas com Pessoal</v>
          </cell>
          <cell r="F25">
            <v>3047694443</v>
          </cell>
          <cell r="G25" t="str">
            <v>OSMAR SANTANA PEREIRA</v>
          </cell>
          <cell r="H25" t="str">
            <v>S</v>
          </cell>
          <cell r="I25" t="str">
            <v>N</v>
          </cell>
          <cell r="N25">
            <v>630</v>
          </cell>
        </row>
        <row r="26">
          <cell r="C26" t="str">
            <v>UPAE GARANHUNS - CG Nº 004/2013</v>
          </cell>
          <cell r="E26" t="str">
            <v>1.99 - Outras Despesas com Pessoal</v>
          </cell>
          <cell r="F26">
            <v>71190297469</v>
          </cell>
          <cell r="G26" t="str">
            <v>CICERA SUELLEN AMORIM SILVA</v>
          </cell>
          <cell r="H26" t="str">
            <v>S</v>
          </cell>
          <cell r="I26" t="str">
            <v>N</v>
          </cell>
          <cell r="N26">
            <v>672</v>
          </cell>
        </row>
        <row r="27">
          <cell r="C27" t="str">
            <v>UPAE GARANHUNS - CG Nº 004/2013</v>
          </cell>
          <cell r="E27" t="str">
            <v>1.99 - Outras Despesas com Pessoal</v>
          </cell>
          <cell r="F27">
            <v>7788863440</v>
          </cell>
          <cell r="G27" t="str">
            <v>ANTÔNIO SOARES DE LIMA</v>
          </cell>
          <cell r="H27" t="str">
            <v>S</v>
          </cell>
          <cell r="I27" t="str">
            <v>N</v>
          </cell>
          <cell r="N27">
            <v>672</v>
          </cell>
        </row>
        <row r="28">
          <cell r="C28" t="str">
            <v>UPAE GARANHUNS - CG Nº 004/2013</v>
          </cell>
          <cell r="E28" t="str">
            <v>1.99 - Outras Despesas com Pessoal</v>
          </cell>
          <cell r="F28">
            <v>9523524437</v>
          </cell>
          <cell r="G28" t="str">
            <v>JESSICA DAYARA DE AZEVEDO ARAUJO</v>
          </cell>
          <cell r="H28" t="str">
            <v>S</v>
          </cell>
          <cell r="I28" t="str">
            <v>N</v>
          </cell>
          <cell r="N28">
            <v>756</v>
          </cell>
        </row>
        <row r="29">
          <cell r="C29" t="str">
            <v>UPAE GARANHUNS - CG Nº 004/2013</v>
          </cell>
          <cell r="E29" t="str">
            <v>1.99 - Outras Despesas com Pessoal</v>
          </cell>
          <cell r="F29">
            <v>17251034000232</v>
          </cell>
          <cell r="G29" t="str">
            <v>COLETIVOS SAO CRISTOVAO LTDA</v>
          </cell>
          <cell r="H29" t="str">
            <v>S</v>
          </cell>
          <cell r="I29" t="str">
            <v>S</v>
          </cell>
          <cell r="J29" t="str">
            <v>2600000000647</v>
          </cell>
          <cell r="K29">
            <v>46237</v>
          </cell>
          <cell r="L29" t="str">
            <v>26060021217251034000232260000000064726081314498978</v>
          </cell>
          <cell r="M29" t="str">
            <v>2606002 - Garanhuns - PE</v>
          </cell>
          <cell r="N29">
            <v>1381.8</v>
          </cell>
        </row>
        <row r="30">
          <cell r="C30" t="str">
            <v>UPAE GARANHUNS - CG Nº 004/2013</v>
          </cell>
          <cell r="E30" t="str">
            <v>1.99 - Outras Despesas com Pessoal</v>
          </cell>
          <cell r="F30">
            <v>33608308000173</v>
          </cell>
          <cell r="G30" t="str">
            <v>MONGERAL SEGUROS E PREVIDENCIA</v>
          </cell>
          <cell r="H30" t="str">
            <v>S</v>
          </cell>
          <cell r="I30" t="str">
            <v>N</v>
          </cell>
          <cell r="N30">
            <v>182.88</v>
          </cell>
        </row>
        <row r="31">
          <cell r="C31" t="str">
            <v>UPAE GARANHUNS - CG Nº 004/2013</v>
          </cell>
          <cell r="E31" t="str">
            <v>1.99 - Outras Despesas com Pessoal</v>
          </cell>
          <cell r="F31">
            <v>46731059000150</v>
          </cell>
          <cell r="G31" t="str">
            <v>AGIBEN BENEFÍCIOS LTDA</v>
          </cell>
          <cell r="H31" t="str">
            <v>B</v>
          </cell>
          <cell r="I31" t="str">
            <v>N</v>
          </cell>
          <cell r="N31">
            <v>3139.5</v>
          </cell>
        </row>
        <row r="32">
          <cell r="C32" t="str">
            <v>UPAE GARANHUNS - CG Nº 004/2013</v>
          </cell>
          <cell r="E32" t="str">
            <v>1.99 - Outras Despesas com Pessoal</v>
          </cell>
          <cell r="F32">
            <v>28637117000108</v>
          </cell>
          <cell r="G32" t="str">
            <v>INOWA SOLUÇÕES EM FORNECIMENTO DE ALIMENTOS</v>
          </cell>
          <cell r="H32" t="str">
            <v>B</v>
          </cell>
          <cell r="I32" t="str">
            <v>S</v>
          </cell>
          <cell r="J32" t="str">
            <v>000002060</v>
          </cell>
          <cell r="K32">
            <v>46265</v>
          </cell>
          <cell r="L32" t="str">
            <v>26260828637117000108550010000020601000325811</v>
          </cell>
          <cell r="M32" t="str">
            <v>26 -  Pernambuco</v>
          </cell>
          <cell r="N32">
            <v>35094.379999999997</v>
          </cell>
        </row>
        <row r="33">
          <cell r="C33" t="str">
            <v>UPAE GARANHUNS - CG Nº 004/2013</v>
          </cell>
          <cell r="E33" t="str">
            <v>1.99 - Outras Despesas com Pessoal</v>
          </cell>
          <cell r="F33">
            <v>7235471000128</v>
          </cell>
          <cell r="G33" t="str">
            <v>NAT &amp; NAY COMÉRCIO ME</v>
          </cell>
          <cell r="H33" t="str">
            <v>B</v>
          </cell>
          <cell r="I33" t="str">
            <v>S</v>
          </cell>
          <cell r="J33" t="str">
            <v>000006880</v>
          </cell>
          <cell r="K33">
            <v>46262</v>
          </cell>
          <cell r="L33" t="str">
            <v>26260807235471000128550010000068801000077391</v>
          </cell>
          <cell r="M33" t="str">
            <v>26 -  Pernambuco</v>
          </cell>
          <cell r="N33">
            <v>1738.55</v>
          </cell>
        </row>
        <row r="34">
          <cell r="C34" t="str">
            <v>UPAE GARANHUNS - CG Nº 004/2013</v>
          </cell>
          <cell r="E34" t="str">
            <v>3.12 - Material Hospitalar</v>
          </cell>
          <cell r="F34">
            <v>33131079000149</v>
          </cell>
          <cell r="G34" t="str">
            <v>CARL ZEISS DO BRASIL LTDA</v>
          </cell>
          <cell r="H34" t="str">
            <v>B</v>
          </cell>
          <cell r="I34" t="str">
            <v>S</v>
          </cell>
          <cell r="J34" t="str">
            <v xml:space="preserve"> 000207428</v>
          </cell>
          <cell r="K34">
            <v>46248</v>
          </cell>
          <cell r="L34" t="str">
            <v xml:space="preserve">35. 26.08. 33131079000149. 55.001:000207428:198525193-2 </v>
          </cell>
          <cell r="M34" t="str">
            <v>35 -  São Paulo</v>
          </cell>
          <cell r="N34">
            <v>24713.64</v>
          </cell>
        </row>
        <row r="35">
          <cell r="C35" t="str">
            <v>UPAE GARANHUNS - CG Nº 004/2013</v>
          </cell>
          <cell r="E35" t="str">
            <v>3.12 - Material Hospitalar</v>
          </cell>
          <cell r="F35">
            <v>41601210000112</v>
          </cell>
          <cell r="G35" t="str">
            <v>CLS HOSPITALAR LTDA</v>
          </cell>
          <cell r="H35" t="str">
            <v>B</v>
          </cell>
          <cell r="I35" t="str">
            <v>S</v>
          </cell>
          <cell r="J35" t="str">
            <v xml:space="preserve"> 000002309</v>
          </cell>
          <cell r="K35">
            <v>46227</v>
          </cell>
          <cell r="L35" t="str">
            <v xml:space="preserve">26260741 6012 1000 0112 5500 1000 0023 0010 4640 3274 </v>
          </cell>
          <cell r="M35" t="str">
            <v>26 -  Pernambuco</v>
          </cell>
          <cell r="N35">
            <v>9300</v>
          </cell>
        </row>
        <row r="36">
          <cell r="C36" t="str">
            <v>UPAE GARANHUNS - CG Nº 004/2013</v>
          </cell>
          <cell r="E36" t="str">
            <v>3.12 - Material Hospitalar</v>
          </cell>
          <cell r="F36">
            <v>11449180000100</v>
          </cell>
          <cell r="G36" t="str">
            <v>DPROSMED DISTRIB. DE PRODUTOS MEDICOS HOSPITA</v>
          </cell>
          <cell r="H36" t="str">
            <v>B</v>
          </cell>
          <cell r="I36" t="str">
            <v>S</v>
          </cell>
          <cell r="J36" t="str">
            <v xml:space="preserve"> 0099177</v>
          </cell>
          <cell r="K36">
            <v>46232</v>
          </cell>
          <cell r="L36" t="str">
            <v>26 2607 11449180000100 55.001 000099177 1 06086887 0</v>
          </cell>
          <cell r="M36" t="str">
            <v>26 -  Pernambuco</v>
          </cell>
          <cell r="N36">
            <v>790</v>
          </cell>
        </row>
        <row r="37">
          <cell r="C37" t="str">
            <v>UPAE GARANHUNS - CG Nº 004/2013</v>
          </cell>
          <cell r="E37" t="str">
            <v>3.12 - Material Hospitalar</v>
          </cell>
          <cell r="F37">
            <v>11449180000290</v>
          </cell>
          <cell r="G37" t="str">
            <v>DPROSMED DISTRIBUIDORA DE PRODUTOS MEDICO-HO</v>
          </cell>
          <cell r="H37" t="str">
            <v>B</v>
          </cell>
          <cell r="I37" t="str">
            <v>S</v>
          </cell>
          <cell r="J37" t="str">
            <v>00036787</v>
          </cell>
          <cell r="K37">
            <v>46255</v>
          </cell>
          <cell r="L37" t="str">
            <v>26260811449180000290550010000367871000887150</v>
          </cell>
          <cell r="M37" t="str">
            <v>26 -  Pernambuco</v>
          </cell>
          <cell r="N37">
            <v>1197</v>
          </cell>
        </row>
        <row r="38">
          <cell r="C38" t="str">
            <v>UPAE GARANHUNS - CG Nº 004/2013</v>
          </cell>
          <cell r="E38" t="str">
            <v>3.12 - Material Hospitalar</v>
          </cell>
          <cell r="F38">
            <v>22006201000139</v>
          </cell>
          <cell r="G38" t="str">
            <v>FORTPEL COMERCIO DE DESCARTAVEIS LTDA</v>
          </cell>
          <cell r="H38" t="str">
            <v>B</v>
          </cell>
          <cell r="I38" t="str">
            <v>S</v>
          </cell>
          <cell r="J38" t="str">
            <v>405328</v>
          </cell>
          <cell r="K38">
            <v>46240</v>
          </cell>
          <cell r="L38" t="str">
            <v>2626 0822 0062 0100 0139 5500 0000 4053 2811 0405 3281</v>
          </cell>
          <cell r="M38" t="str">
            <v>26 -  Pernambuco</v>
          </cell>
          <cell r="N38">
            <v>490.5</v>
          </cell>
        </row>
        <row r="39">
          <cell r="C39" t="str">
            <v>UPAE GARANHUNS - CG Nº 004/2013</v>
          </cell>
          <cell r="E39" t="str">
            <v>3.12 - Material Hospitalar</v>
          </cell>
          <cell r="F39">
            <v>28215470000191</v>
          </cell>
          <cell r="G39" t="str">
            <v>GOLDMED IMPORTACAO DE PRODUTOS HOSPITALAR</v>
          </cell>
          <cell r="H39" t="str">
            <v>B</v>
          </cell>
          <cell r="I39" t="str">
            <v>S</v>
          </cell>
          <cell r="J39" t="str">
            <v xml:space="preserve"> 00008592</v>
          </cell>
          <cell r="K39">
            <v>46230</v>
          </cell>
          <cell r="L39" t="str">
            <v xml:space="preserve">3126.0728.2154.7000,.0191 5500.1000,0085.9211.2008.5929 </v>
          </cell>
          <cell r="M39" t="str">
            <v>31 -  Minas Gerais</v>
          </cell>
          <cell r="N39">
            <v>6119.4</v>
          </cell>
        </row>
        <row r="40">
          <cell r="C40" t="str">
            <v>UPAE GARANHUNS - CG Nº 004/2013</v>
          </cell>
          <cell r="E40" t="str">
            <v>3.12 - Material Hospitalar</v>
          </cell>
          <cell r="F40">
            <v>22423890000187</v>
          </cell>
          <cell r="G40" t="str">
            <v>HOSP LIGHT - MATERIAIS HOSPITALARES E ELETRICOS</v>
          </cell>
          <cell r="H40" t="str">
            <v>B</v>
          </cell>
          <cell r="I40" t="str">
            <v>S</v>
          </cell>
          <cell r="J40" t="str">
            <v>000018877</v>
          </cell>
          <cell r="K40">
            <v>46198</v>
          </cell>
          <cell r="L40" t="str">
            <v xml:space="preserve">3526 0622 4238 9000 0187 5500 1000 0188 7712 8403 7710 </v>
          </cell>
          <cell r="M40" t="str">
            <v>35 -  São Paulo</v>
          </cell>
          <cell r="N40">
            <v>268</v>
          </cell>
        </row>
        <row r="41">
          <cell r="C41" t="str">
            <v>UPAE GARANHUNS - CG Nº 004/2013</v>
          </cell>
          <cell r="E41" t="str">
            <v>3.12 - Material Hospitalar</v>
          </cell>
          <cell r="F41">
            <v>66437831000133</v>
          </cell>
          <cell r="G41" t="str">
            <v>HTS TECNOLOGIA EM SAUDE COMERCIO IMPORT E EXP</v>
          </cell>
          <cell r="H41" t="str">
            <v>B</v>
          </cell>
          <cell r="I41" t="str">
            <v>S</v>
          </cell>
          <cell r="J41" t="str">
            <v>257609</v>
          </cell>
          <cell r="K41">
            <v>46227</v>
          </cell>
          <cell r="L41" t="str">
            <v>3126 0766 4378 3100 0133 3509 1000 2576 0911 0435 4952</v>
          </cell>
          <cell r="M41" t="str">
            <v>31 -  Minas Gerais</v>
          </cell>
          <cell r="N41">
            <v>6000</v>
          </cell>
        </row>
        <row r="42">
          <cell r="C42" t="str">
            <v>UPAE GARANHUNS - CG Nº 004/2013</v>
          </cell>
          <cell r="E42" t="str">
            <v>3.12 - Material Hospitalar</v>
          </cell>
          <cell r="F42">
            <v>63063868000150</v>
          </cell>
          <cell r="G42" t="str">
            <v>MEDBRASIL ATACADISTA HOSPITALAR LTDA</v>
          </cell>
          <cell r="H42" t="str">
            <v>B</v>
          </cell>
          <cell r="I42" t="str">
            <v>S</v>
          </cell>
          <cell r="J42" t="str">
            <v xml:space="preserve"> 0000109</v>
          </cell>
          <cell r="K42">
            <v>46240</v>
          </cell>
          <cell r="L42" t="str">
            <v>2626 0863 0638 6800 0150 5500 1000 0001 0912 7200 0345</v>
          </cell>
          <cell r="M42" t="str">
            <v>26 -  Pernambuco</v>
          </cell>
          <cell r="N42">
            <v>840</v>
          </cell>
        </row>
        <row r="43">
          <cell r="C43" t="str">
            <v>UPAE GARANHUNS - CG Nº 004/2013</v>
          </cell>
          <cell r="E43" t="str">
            <v>3.12 - Material Hospitalar</v>
          </cell>
          <cell r="F43">
            <v>10779833000156</v>
          </cell>
          <cell r="G43" t="str">
            <v>MEDICAL MERCANTIL DE APARELHAGEM MEDICA LTDA</v>
          </cell>
          <cell r="H43" t="str">
            <v>B</v>
          </cell>
          <cell r="I43" t="str">
            <v>S</v>
          </cell>
          <cell r="J43" t="str">
            <v>000684236</v>
          </cell>
          <cell r="K43">
            <v>46245</v>
          </cell>
          <cell r="L43" t="str">
            <v>26260810779833000156550010006842361686262002</v>
          </cell>
          <cell r="M43" t="str">
            <v>26 -  Pernambuco</v>
          </cell>
          <cell r="N43">
            <v>54738.47</v>
          </cell>
        </row>
        <row r="44">
          <cell r="C44" t="str">
            <v>UPAE GARANHUNS - CG Nº 004/2013</v>
          </cell>
          <cell r="E44" t="str">
            <v>3.12 - Material Hospitalar</v>
          </cell>
          <cell r="F44">
            <v>10779833000156</v>
          </cell>
          <cell r="G44" t="str">
            <v>MEDICAL MERCANTIL DE APARELHAGEM MEDICA LTDA</v>
          </cell>
          <cell r="H44" t="str">
            <v>B</v>
          </cell>
          <cell r="I44" t="str">
            <v>S</v>
          </cell>
          <cell r="J44" t="str">
            <v xml:space="preserve"> 000684262</v>
          </cell>
          <cell r="K44">
            <v>46245</v>
          </cell>
          <cell r="L44" t="str">
            <v>2626 0810 7798 3300 0156 5500 1000 6842 6216 8628 8001</v>
          </cell>
          <cell r="M44" t="str">
            <v>26 -  Pernambuco</v>
          </cell>
          <cell r="N44">
            <v>5159</v>
          </cell>
        </row>
        <row r="45">
          <cell r="C45" t="str">
            <v>UPAE GARANHUNS - CG Nº 004/2013</v>
          </cell>
          <cell r="E45" t="str">
            <v>3.12 - Material Hospitalar</v>
          </cell>
          <cell r="F45">
            <v>10779833000156</v>
          </cell>
          <cell r="G45" t="str">
            <v>MEDICAL MERCANTIL DE APARELHAGEM MEDICA LTDA</v>
          </cell>
          <cell r="H45" t="str">
            <v>B</v>
          </cell>
          <cell r="I45" t="str">
            <v>S</v>
          </cell>
          <cell r="J45" t="str">
            <v xml:space="preserve"> 000684409</v>
          </cell>
          <cell r="K45">
            <v>46246</v>
          </cell>
          <cell r="L45" t="str">
            <v xml:space="preserve">2626 0810 7798 3300 0156 5500 1000 6844 0916 8643 5008 </v>
          </cell>
          <cell r="M45" t="str">
            <v>26 -  Pernambuco</v>
          </cell>
          <cell r="N45">
            <v>6754.8</v>
          </cell>
        </row>
        <row r="46">
          <cell r="C46" t="str">
            <v>UPAE GARANHUNS - CG Nº 004/2013</v>
          </cell>
          <cell r="E46" t="str">
            <v>3.12 - Material Hospitalar</v>
          </cell>
          <cell r="F46">
            <v>10779833000156</v>
          </cell>
          <cell r="G46" t="str">
            <v>MEDICAL MERCANTIL DE APARELHAGEM MEDICA LTDA</v>
          </cell>
          <cell r="H46" t="str">
            <v>B</v>
          </cell>
          <cell r="I46" t="str">
            <v>S</v>
          </cell>
          <cell r="J46" t="str">
            <v>000684608</v>
          </cell>
          <cell r="K46">
            <v>46248</v>
          </cell>
          <cell r="L46" t="str">
            <v>2626 0810 7798 3300 0156 5500 1000 6846 0816 8663 4004</v>
          </cell>
          <cell r="M46" t="str">
            <v>26 -  Pernambuco</v>
          </cell>
          <cell r="N46">
            <v>48680.5</v>
          </cell>
        </row>
        <row r="47">
          <cell r="C47" t="str">
            <v>UPAE GARANHUNS - CG Nº 004/2013</v>
          </cell>
          <cell r="E47" t="str">
            <v>3.12 - Material Hospitalar</v>
          </cell>
          <cell r="F47">
            <v>10779833000156</v>
          </cell>
          <cell r="G47" t="str">
            <v>MEDICAL MERCANTIL DE APARELHAGEM MEDICA LTDA</v>
          </cell>
          <cell r="H47" t="str">
            <v>B</v>
          </cell>
          <cell r="I47" t="str">
            <v>S</v>
          </cell>
          <cell r="J47" t="str">
            <v xml:space="preserve"> 000682428</v>
          </cell>
          <cell r="K47">
            <v>46230</v>
          </cell>
          <cell r="L47" t="str">
            <v>2626 0710 7798 2300 0156 5500 1000 6824 2816 8445 4018</v>
          </cell>
          <cell r="M47" t="str">
            <v>26 -  Pernambuco</v>
          </cell>
          <cell r="N47">
            <v>2395.12</v>
          </cell>
        </row>
        <row r="48">
          <cell r="C48" t="str">
            <v>UPAE GARANHUNS - CG Nº 004/2013</v>
          </cell>
          <cell r="E48" t="str">
            <v>3.12 - Material Hospitalar</v>
          </cell>
          <cell r="F48">
            <v>10779833000156</v>
          </cell>
          <cell r="G48" t="str">
            <v>MEDICAL MERCANTIL DE APARELHAGEM MEDICA LTDA</v>
          </cell>
          <cell r="H48" t="str">
            <v>B</v>
          </cell>
          <cell r="I48" t="str">
            <v>S</v>
          </cell>
          <cell r="J48" t="str">
            <v>000685045</v>
          </cell>
          <cell r="K48">
            <v>46252</v>
          </cell>
          <cell r="L48" t="str">
            <v>26260810779833000156550010006850451687071009</v>
          </cell>
          <cell r="M48" t="str">
            <v>26 -  Pernambuco</v>
          </cell>
          <cell r="N48">
            <v>416.88</v>
          </cell>
        </row>
        <row r="49">
          <cell r="C49" t="str">
            <v>UPAE GARANHUNS - CG Nº 004/2013</v>
          </cell>
          <cell r="E49" t="str">
            <v>3.12 - Material Hospitalar</v>
          </cell>
          <cell r="F49">
            <v>10779833000156</v>
          </cell>
          <cell r="G49" t="str">
            <v>MEDICAL MERCANTIL DE APARELHAGEM MEDICA LTDA</v>
          </cell>
          <cell r="H49" t="str">
            <v>B</v>
          </cell>
          <cell r="I49" t="str">
            <v>S</v>
          </cell>
          <cell r="J49" t="str">
            <v xml:space="preserve"> 000685813</v>
          </cell>
          <cell r="K49">
            <v>46259</v>
          </cell>
          <cell r="L49" t="str">
            <v xml:space="preserve">2626 0810 7798 3300 0156 5500 1000 6858 1316 8783 9004 </v>
          </cell>
          <cell r="M49" t="str">
            <v>26 -  Pernambuco</v>
          </cell>
          <cell r="N49">
            <v>926.4</v>
          </cell>
        </row>
        <row r="50">
          <cell r="C50" t="str">
            <v>UPAE GARANHUNS - CG Nº 004/2013</v>
          </cell>
          <cell r="E50" t="str">
            <v>3.12 - Material Hospitalar</v>
          </cell>
          <cell r="F50">
            <v>61050808000178</v>
          </cell>
          <cell r="G50" t="str">
            <v>MEDWAY NORDESTE INDUSTRIA E COMERCIO LTDA</v>
          </cell>
          <cell r="H50" t="str">
            <v>B</v>
          </cell>
          <cell r="I50" t="str">
            <v>S</v>
          </cell>
          <cell r="J50" t="str">
            <v xml:space="preserve"> 000000443</v>
          </cell>
          <cell r="K50">
            <v>46227</v>
          </cell>
          <cell r="L50" t="str">
            <v xml:space="preserve">2326 0761 0508 0800 0178 5500 1000 0004 4315 7919 2975 </v>
          </cell>
          <cell r="M50" t="str">
            <v>23 -  Ceará</v>
          </cell>
          <cell r="N50">
            <v>15660</v>
          </cell>
        </row>
        <row r="51">
          <cell r="C51" t="str">
            <v>UPAE GARANHUNS - CG Nº 004/2013</v>
          </cell>
          <cell r="E51" t="str">
            <v>3.12 - Material Hospitalar</v>
          </cell>
          <cell r="F51">
            <v>47171763000169</v>
          </cell>
          <cell r="G51" t="str">
            <v>MVL HOSPITALAR LTDA</v>
          </cell>
          <cell r="H51" t="str">
            <v>B</v>
          </cell>
          <cell r="I51" t="str">
            <v>S</v>
          </cell>
          <cell r="J51" t="str">
            <v xml:space="preserve"> 000002824</v>
          </cell>
          <cell r="K51">
            <v>46232</v>
          </cell>
          <cell r="L51" t="str">
            <v xml:space="preserve">2626 0747 1717 6300 0169 5500 1000 0028 2414 8500 0002 </v>
          </cell>
          <cell r="M51" t="str">
            <v>26 -  Pernambuco</v>
          </cell>
          <cell r="N51">
            <v>5263.8</v>
          </cell>
        </row>
        <row r="52">
          <cell r="C52" t="str">
            <v>UPAE GARANHUNS - CG Nº 004/2013</v>
          </cell>
          <cell r="E52" t="str">
            <v>3.12 - Material Hospitalar</v>
          </cell>
          <cell r="F52">
            <v>15218561000139</v>
          </cell>
          <cell r="G52" t="str">
            <v>NNMED DISTRIBUIÇÃO, IMPORTAÇÃO E EXPORTAÇÃO D</v>
          </cell>
          <cell r="H52" t="str">
            <v>B</v>
          </cell>
          <cell r="I52" t="str">
            <v>S</v>
          </cell>
          <cell r="J52" t="str">
            <v xml:space="preserve"> 000213705</v>
          </cell>
          <cell r="K52">
            <v>46233</v>
          </cell>
          <cell r="L52" t="str">
            <v xml:space="preserve">2526 0715 2185 6100 109 5500 1000 2137 0511 3176 4403 </v>
          </cell>
          <cell r="M52" t="str">
            <v>25 -  Paraíba</v>
          </cell>
          <cell r="N52">
            <v>2400</v>
          </cell>
        </row>
        <row r="53">
          <cell r="C53" t="str">
            <v>UPAE GARANHUNS - CG Nº 004/2013</v>
          </cell>
          <cell r="E53" t="str">
            <v>3.12 - Material Hospitalar</v>
          </cell>
          <cell r="F53">
            <v>9441460000120</v>
          </cell>
          <cell r="G53" t="str">
            <v>PADRAO DIST DE PRODUTOS E EQUIP HOSP PADRE CA</v>
          </cell>
          <cell r="H53" t="str">
            <v>B</v>
          </cell>
          <cell r="I53" t="str">
            <v>S</v>
          </cell>
          <cell r="J53" t="str">
            <v>000406473</v>
          </cell>
          <cell r="K53">
            <v>46240</v>
          </cell>
          <cell r="L53" t="str">
            <v>2626 0809 4414 6000 0120 5500 1000 4064 7312 4258 6885</v>
          </cell>
          <cell r="M53" t="str">
            <v>26 -  Pernambuco</v>
          </cell>
          <cell r="N53">
            <v>3486.56</v>
          </cell>
        </row>
        <row r="54">
          <cell r="C54" t="str">
            <v>UPAE GARANHUNS - CG Nº 004/2013</v>
          </cell>
          <cell r="E54" t="str">
            <v>3.12 - Material Hospitalar</v>
          </cell>
          <cell r="F54">
            <v>9441460000120</v>
          </cell>
          <cell r="G54" t="str">
            <v>PADRAO DIST DE PRODUTOS E EQUIP HOSP PADRE CA</v>
          </cell>
          <cell r="H54" t="str">
            <v>B</v>
          </cell>
          <cell r="I54" t="str">
            <v>S</v>
          </cell>
          <cell r="J54" t="str">
            <v xml:space="preserve"> 000406519</v>
          </cell>
          <cell r="K54">
            <v>46240</v>
          </cell>
          <cell r="L54" t="str">
            <v xml:space="preserve">2626 0809 4414 6000 0120 5500 1000 4065 1915 9519 6247 </v>
          </cell>
          <cell r="M54" t="str">
            <v>26 -  Pernambuco</v>
          </cell>
          <cell r="N54">
            <v>151</v>
          </cell>
        </row>
        <row r="55">
          <cell r="C55" t="str">
            <v>UPAE GARANHUNS - CG Nº 004/2013</v>
          </cell>
          <cell r="E55" t="str">
            <v>3.12 - Material Hospitalar</v>
          </cell>
          <cell r="F55">
            <v>3817043000152</v>
          </cell>
          <cell r="G55" t="str">
            <v>PHARMAPLUS LTDA</v>
          </cell>
          <cell r="H55" t="str">
            <v>B</v>
          </cell>
          <cell r="I55" t="str">
            <v>S</v>
          </cell>
          <cell r="J55" t="str">
            <v xml:space="preserve"> 96445</v>
          </cell>
          <cell r="K55">
            <v>46232</v>
          </cell>
          <cell r="L55" t="str">
            <v>2626 0703 8170 4300 0152 5500 1000 0964 4512 2599 1807</v>
          </cell>
          <cell r="M55" t="str">
            <v>26 -  Pernambuco</v>
          </cell>
          <cell r="N55">
            <v>33617.11</v>
          </cell>
        </row>
        <row r="56">
          <cell r="C56" t="str">
            <v>UPAE GARANHUNS - CG Nº 004/2013</v>
          </cell>
          <cell r="E56" t="str">
            <v>3.12 - Material Hospitalar</v>
          </cell>
          <cell r="F56">
            <v>3817043000152</v>
          </cell>
          <cell r="G56" t="str">
            <v>PHARMAPLUS LTDA</v>
          </cell>
          <cell r="H56" t="str">
            <v>B</v>
          </cell>
          <cell r="I56" t="str">
            <v>S</v>
          </cell>
          <cell r="J56" t="str">
            <v>96447</v>
          </cell>
          <cell r="K56">
            <v>46232</v>
          </cell>
          <cell r="L56" t="str">
            <v xml:space="preserve">2626 0703 8170 4300 0152 $500 1000 0964 4711 2221 1048 </v>
          </cell>
          <cell r="M56" t="str">
            <v>26 -  Pernambuco</v>
          </cell>
          <cell r="N56">
            <v>10108.799999999999</v>
          </cell>
        </row>
        <row r="57">
          <cell r="C57" t="str">
            <v>UPAE GARANHUNS - CG Nº 004/2013</v>
          </cell>
          <cell r="E57" t="str">
            <v>3.12 - Material Hospitalar</v>
          </cell>
          <cell r="F57">
            <v>12340717000161</v>
          </cell>
          <cell r="G57" t="str">
            <v>POINT SUTURE DO BRASIL</v>
          </cell>
          <cell r="H57" t="str">
            <v>B</v>
          </cell>
          <cell r="I57" t="str">
            <v>S</v>
          </cell>
          <cell r="J57" t="str">
            <v xml:space="preserve"> 000115335</v>
          </cell>
          <cell r="K57">
            <v>46241</v>
          </cell>
          <cell r="L57" t="str">
            <v xml:space="preserve">23260812340717000161550010001153351660774713 </v>
          </cell>
          <cell r="M57" t="str">
            <v>23 -  Ceará</v>
          </cell>
          <cell r="N57">
            <v>272.19</v>
          </cell>
        </row>
        <row r="58">
          <cell r="C58" t="str">
            <v>UPAE GARANHUNS - CG Nº 004/2013</v>
          </cell>
          <cell r="E58" t="str">
            <v>3.12 - Material Hospitalar</v>
          </cell>
          <cell r="F58">
            <v>12340717000161</v>
          </cell>
          <cell r="G58" t="str">
            <v>POINT SUTURE DO BRASIL</v>
          </cell>
          <cell r="H58" t="str">
            <v>B</v>
          </cell>
          <cell r="I58" t="str">
            <v>S</v>
          </cell>
          <cell r="J58" t="str">
            <v xml:space="preserve"> 000115453</v>
          </cell>
          <cell r="K58">
            <v>46246</v>
          </cell>
          <cell r="L58" t="str">
            <v>23260812340717000161550010001154531825792023</v>
          </cell>
          <cell r="M58" t="str">
            <v>23 -  Ceará</v>
          </cell>
          <cell r="N58">
            <v>4159.1899999999996</v>
          </cell>
        </row>
        <row r="59">
          <cell r="C59" t="str">
            <v>UPAE GARANHUNS - CG Nº 004/2013</v>
          </cell>
          <cell r="E59" t="str">
            <v>3.12 - Material Hospitalar</v>
          </cell>
          <cell r="F59">
            <v>39500546000147</v>
          </cell>
          <cell r="G59" t="str">
            <v>REC DISTRIBUIDORA HOSPITALAR LTDA</v>
          </cell>
          <cell r="H59" t="str">
            <v>B</v>
          </cell>
          <cell r="I59" t="str">
            <v>S</v>
          </cell>
          <cell r="J59" t="str">
            <v>000006002</v>
          </cell>
          <cell r="K59">
            <v>46232</v>
          </cell>
          <cell r="L59" t="str">
            <v xml:space="preserve">2626 0739 5005 4600 0147 5500 1000 0060 0219 5359 4374 </v>
          </cell>
          <cell r="M59" t="str">
            <v>26 -  Pernambuco</v>
          </cell>
          <cell r="N59">
            <v>4681.8</v>
          </cell>
        </row>
        <row r="60">
          <cell r="C60" t="str">
            <v>UPAE GARANHUNS - CG Nº 004/2013</v>
          </cell>
          <cell r="E60" t="str">
            <v>3.12 - Material Hospitalar</v>
          </cell>
          <cell r="F60">
            <v>39500546000147</v>
          </cell>
          <cell r="G60" t="str">
            <v>REC DISTRIBUIDORA HOSPITALAR LTDA</v>
          </cell>
          <cell r="H60" t="str">
            <v>B</v>
          </cell>
          <cell r="I60" t="str">
            <v>S</v>
          </cell>
          <cell r="J60" t="str">
            <v xml:space="preserve"> 000006046</v>
          </cell>
          <cell r="K60">
            <v>46234</v>
          </cell>
          <cell r="L60" t="str">
            <v>2626 0739 5005 4600 0147 5500 1000 0060 4612 4675 8288</v>
          </cell>
          <cell r="M60" t="str">
            <v>26 -  Pernambuco</v>
          </cell>
          <cell r="N60">
            <v>3655</v>
          </cell>
        </row>
        <row r="61">
          <cell r="C61" t="str">
            <v>UPAE GARANHUNS - CG Nº 004/2013</v>
          </cell>
          <cell r="E61" t="str">
            <v>3.12 - Material Hospitalar</v>
          </cell>
          <cell r="F61">
            <v>43376690000190</v>
          </cell>
          <cell r="G61" t="str">
            <v>SAFETY CIRURGICA COMERCIO DE MATERIAIS MEDICO</v>
          </cell>
          <cell r="H61" t="str">
            <v>B</v>
          </cell>
          <cell r="I61" t="str">
            <v>S</v>
          </cell>
          <cell r="J61" t="str">
            <v>000033878</v>
          </cell>
          <cell r="K61">
            <v>46240</v>
          </cell>
          <cell r="L61" t="str">
            <v xml:space="preserve">2626 0843 3766 9000 0190 5500 1000 0338 7815 9477 6236 </v>
          </cell>
          <cell r="M61" t="str">
            <v>26 -  Pernambuco</v>
          </cell>
          <cell r="N61">
            <v>3388</v>
          </cell>
        </row>
        <row r="62">
          <cell r="C62" t="str">
            <v>UPAE GARANHUNS - CG Nº 004/2013</v>
          </cell>
          <cell r="E62" t="str">
            <v>3.12 - Material Hospitalar</v>
          </cell>
          <cell r="F62">
            <v>21216468000198</v>
          </cell>
          <cell r="G62" t="str">
            <v>SANMED DIST  PROD MEDICO HOSPITALARES</v>
          </cell>
          <cell r="H62" t="str">
            <v>B</v>
          </cell>
          <cell r="I62" t="str">
            <v>S</v>
          </cell>
          <cell r="J62" t="str">
            <v xml:space="preserve"> 000011222</v>
          </cell>
          <cell r="K62">
            <v>46239</v>
          </cell>
          <cell r="L62" t="str">
            <v>2626 0821 2164 6800 0198 5500 1000 0112 2212 1620 2607</v>
          </cell>
          <cell r="M62" t="str">
            <v>26 -  Pernambuco</v>
          </cell>
          <cell r="N62">
            <v>1833.6</v>
          </cell>
        </row>
        <row r="63">
          <cell r="C63" t="str">
            <v>UPAE GARANHUNS - CG Nº 004/2013</v>
          </cell>
          <cell r="E63" t="str">
            <v>3.12 - Material Hospitalar</v>
          </cell>
          <cell r="F63">
            <v>37438274000177</v>
          </cell>
          <cell r="G63" t="str">
            <v>SELLMED PRODUTOS MEDICOS E HOSPITALARES LTDA</v>
          </cell>
          <cell r="H63" t="str">
            <v>B</v>
          </cell>
          <cell r="I63" t="str">
            <v>S</v>
          </cell>
          <cell r="J63" t="str">
            <v>000060154</v>
          </cell>
          <cell r="K63">
            <v>46233</v>
          </cell>
          <cell r="L63" t="str">
            <v xml:space="preserve">26260737 4382 7400 0177 5500 1000 0801 5417 9951 2881 </v>
          </cell>
          <cell r="M63" t="str">
            <v>26 -  Pernambuco</v>
          </cell>
          <cell r="N63">
            <v>1434.4</v>
          </cell>
        </row>
        <row r="64">
          <cell r="C64" t="str">
            <v>UPAE GARANHUNS - CG Nº 004/2013</v>
          </cell>
          <cell r="E64" t="str">
            <v>3.12 - Material Hospitalar</v>
          </cell>
          <cell r="F64">
            <v>37438274000177</v>
          </cell>
          <cell r="G64" t="str">
            <v>SELLMED PRODUTOS MEDICOS E HOSPITALARES LTDA</v>
          </cell>
          <cell r="H64" t="str">
            <v>B</v>
          </cell>
          <cell r="I64" t="str">
            <v>S</v>
          </cell>
          <cell r="J64" t="str">
            <v xml:space="preserve"> 000060243</v>
          </cell>
          <cell r="K64">
            <v>46234</v>
          </cell>
          <cell r="L64" t="str">
            <v xml:space="preserve">2628 0737 4382 7400 0177 500 1000 0602 4314 7275 0608 </v>
          </cell>
          <cell r="M64" t="str">
            <v>26 -  Pernambuco</v>
          </cell>
          <cell r="N64">
            <v>5651.3</v>
          </cell>
        </row>
        <row r="65">
          <cell r="C65" t="str">
            <v>UPAE GARANHUNS - CG Nº 004/2013</v>
          </cell>
          <cell r="E65" t="str">
            <v>3.12 - Material Hospitalar</v>
          </cell>
          <cell r="F65">
            <v>37438274000177</v>
          </cell>
          <cell r="G65" t="str">
            <v>SELLMED PRODUTOS MEDICOS E HOSPITALARES LTDA</v>
          </cell>
          <cell r="H65" t="str">
            <v>B</v>
          </cell>
          <cell r="I65" t="str">
            <v>S</v>
          </cell>
          <cell r="J65" t="str">
            <v xml:space="preserve"> 000061153</v>
          </cell>
          <cell r="K65">
            <v>46245</v>
          </cell>
          <cell r="L65" t="str">
            <v>2628 0837 4382 7400 0177 5500 1000 0611 5312 7404 3622</v>
          </cell>
          <cell r="M65" t="str">
            <v>26 -  Pernambuco</v>
          </cell>
          <cell r="N65">
            <v>13672.2</v>
          </cell>
        </row>
        <row r="66">
          <cell r="C66" t="str">
            <v>UPAE GARANHUNS - CG Nº 004/2013</v>
          </cell>
          <cell r="E66" t="str">
            <v>3.4 - Material Farmacológico</v>
          </cell>
          <cell r="F66">
            <v>8778201000126</v>
          </cell>
          <cell r="G66" t="str">
            <v>DROGAFONTE LTDA</v>
          </cell>
          <cell r="H66" t="str">
            <v>B</v>
          </cell>
          <cell r="I66" t="str">
            <v>S</v>
          </cell>
          <cell r="J66" t="str">
            <v xml:space="preserve"> 000545789</v>
          </cell>
          <cell r="K66">
            <v>46227</v>
          </cell>
          <cell r="L66" t="str">
            <v xml:space="preserve">2626 0708 7782 0100 0126 5500 1000 5457 8915 7839 4950 </v>
          </cell>
          <cell r="M66" t="str">
            <v>26 -  Pernambuco</v>
          </cell>
          <cell r="N66">
            <v>625.44000000000005</v>
          </cell>
        </row>
        <row r="67">
          <cell r="C67" t="str">
            <v>UPAE GARANHUNS - CG Nº 004/2013</v>
          </cell>
          <cell r="E67" t="str">
            <v>3.4 - Material Farmacológico</v>
          </cell>
          <cell r="F67">
            <v>12882932000194</v>
          </cell>
          <cell r="G67" t="str">
            <v>EXOMED REPRESENT DE MEDICAMENTOS LTDA</v>
          </cell>
          <cell r="H67" t="str">
            <v>B</v>
          </cell>
          <cell r="I67" t="str">
            <v>S</v>
          </cell>
          <cell r="J67" t="str">
            <v xml:space="preserve"> 202764</v>
          </cell>
          <cell r="K67">
            <v>46251</v>
          </cell>
          <cell r="L67" t="str">
            <v>262608128829320001945500100020276419900060489</v>
          </cell>
          <cell r="M67" t="str">
            <v>26 -  Pernambuco</v>
          </cell>
          <cell r="N67">
            <v>19030.2</v>
          </cell>
        </row>
        <row r="68">
          <cell r="C68" t="str">
            <v>UPAE GARANHUNS - CG Nº 004/2013</v>
          </cell>
          <cell r="E68" t="str">
            <v>3.4 - Material Farmacológico</v>
          </cell>
          <cell r="F68">
            <v>6295811000143</v>
          </cell>
          <cell r="G68" t="str">
            <v>FARMACIA DE MANIPULACAO FORMULAR LTDA</v>
          </cell>
          <cell r="H68" t="str">
            <v>B</v>
          </cell>
          <cell r="I68" t="str">
            <v>S</v>
          </cell>
          <cell r="J68" t="str">
            <v xml:space="preserve"> 000000336</v>
          </cell>
          <cell r="K68">
            <v>46239</v>
          </cell>
          <cell r="L68" t="str">
            <v xml:space="preserve">2626 0806 2958 1100 0143 5500 1000 0003 3618 1326 7753 </v>
          </cell>
          <cell r="M68" t="str">
            <v>26 -  Pernambuco</v>
          </cell>
          <cell r="N68">
            <v>60</v>
          </cell>
        </row>
        <row r="69">
          <cell r="C69" t="str">
            <v>UPAE GARANHUNS - CG Nº 004/2013</v>
          </cell>
          <cell r="E69" t="str">
            <v>3.4 - Material Farmacológico</v>
          </cell>
          <cell r="F69">
            <v>23664355000180</v>
          </cell>
          <cell r="G69" t="str">
            <v>INJEMED MEDICAMENTOS ESPECIAIS LTDA</v>
          </cell>
          <cell r="H69" t="str">
            <v>B</v>
          </cell>
          <cell r="I69" t="str">
            <v>S</v>
          </cell>
          <cell r="J69" t="str">
            <v xml:space="preserve"> 000042425</v>
          </cell>
          <cell r="K69">
            <v>46246</v>
          </cell>
          <cell r="L69" t="str">
            <v xml:space="preserve">31260823664355000180550010000424251620197742 </v>
          </cell>
          <cell r="M69" t="str">
            <v>31 -  Minas Gerais</v>
          </cell>
          <cell r="N69">
            <v>308</v>
          </cell>
        </row>
        <row r="70">
          <cell r="C70" t="str">
            <v>UPAE GARANHUNS - CG Nº 004/2013</v>
          </cell>
          <cell r="E70" t="str">
            <v>3.4 - Material Farmacológico</v>
          </cell>
          <cell r="F70">
            <v>23664355000180</v>
          </cell>
          <cell r="G70" t="str">
            <v>INJEMED MEDICAMENTOS ESPECIAIS LTDA</v>
          </cell>
          <cell r="H70" t="str">
            <v>B</v>
          </cell>
          <cell r="I70" t="str">
            <v>S</v>
          </cell>
          <cell r="J70" t="str">
            <v xml:space="preserve"> 000042547</v>
          </cell>
          <cell r="K70">
            <v>46252</v>
          </cell>
          <cell r="L70" t="str">
            <v>31260823664355000180550010000425471356086077</v>
          </cell>
          <cell r="M70" t="str">
            <v>31 -  Minas Gerais</v>
          </cell>
          <cell r="N70">
            <v>106</v>
          </cell>
        </row>
        <row r="71">
          <cell r="C71" t="str">
            <v>UPAE GARANHUNS - CG Nº 004/2013</v>
          </cell>
          <cell r="E71" t="str">
            <v>3.4 - Material Farmacológico</v>
          </cell>
          <cell r="F71">
            <v>10779833000156</v>
          </cell>
          <cell r="G71" t="str">
            <v>MEDICAL MERCANTIL DE APARELHAGEM MEDICA</v>
          </cell>
          <cell r="H71" t="str">
            <v>B</v>
          </cell>
          <cell r="I71" t="str">
            <v>S</v>
          </cell>
          <cell r="J71" t="str">
            <v xml:space="preserve"> 000684062</v>
          </cell>
          <cell r="K71">
            <v>46244</v>
          </cell>
          <cell r="L71" t="str">
            <v xml:space="preserve">2626 0810 7798 3300 0156 5500 1000 6840 6216 8608 8001 </v>
          </cell>
          <cell r="M71" t="str">
            <v>26 -  Pernambuco</v>
          </cell>
          <cell r="N71">
            <v>2820</v>
          </cell>
        </row>
        <row r="72">
          <cell r="C72" t="str">
            <v>UPAE GARANHUNS - CG Nº 004/2013</v>
          </cell>
          <cell r="E72" t="str">
            <v>3.4 - Material Farmacológico</v>
          </cell>
          <cell r="F72">
            <v>15218561000139</v>
          </cell>
          <cell r="G72" t="str">
            <v xml:space="preserve">NNMED DISTRIBUIÇÃO, IMPORTAÇÃO E EXPORTAÇÃO </v>
          </cell>
          <cell r="H72" t="str">
            <v>B</v>
          </cell>
          <cell r="I72" t="str">
            <v>S</v>
          </cell>
          <cell r="J72" t="str">
            <v xml:space="preserve"> 000213705</v>
          </cell>
          <cell r="K72">
            <v>46233</v>
          </cell>
          <cell r="L72" t="str">
            <v xml:space="preserve">2526 0715 2185 6100 109 5500 1000 2137 0511 3176 4403 </v>
          </cell>
          <cell r="M72" t="str">
            <v>25 -  Paraíba</v>
          </cell>
          <cell r="N72">
            <v>1200</v>
          </cell>
        </row>
        <row r="73">
          <cell r="C73" t="str">
            <v>UPAE GARANHUNS - CG Nº 004/2013</v>
          </cell>
          <cell r="E73" t="str">
            <v>3.4 - Material Farmacológico</v>
          </cell>
          <cell r="F73">
            <v>15218561000139</v>
          </cell>
          <cell r="G73" t="str">
            <v xml:space="preserve">NNMED DISTRIBUIÇÃO, IMPORTAÇÃO E EXPORTAÇÃO </v>
          </cell>
          <cell r="H73" t="str">
            <v>B</v>
          </cell>
          <cell r="I73" t="str">
            <v>S</v>
          </cell>
          <cell r="J73" t="str">
            <v xml:space="preserve"> 000215015</v>
          </cell>
          <cell r="K73">
            <v>46247</v>
          </cell>
          <cell r="L73" t="str">
            <v xml:space="preserve">2526 0815 2185 6100 0139 5500 1000 2150 1513 0340 7620 </v>
          </cell>
          <cell r="M73" t="str">
            <v>25 -  Paraíba</v>
          </cell>
          <cell r="N73">
            <v>713</v>
          </cell>
        </row>
        <row r="74">
          <cell r="C74" t="str">
            <v>UPAE GARANHUNS - CG Nº 004/2013</v>
          </cell>
          <cell r="E74" t="str">
            <v>3.4 - Material Farmacológico</v>
          </cell>
          <cell r="F74">
            <v>15218561000139</v>
          </cell>
          <cell r="G74" t="str">
            <v xml:space="preserve">NNMED DISTRIBUIÇÃO, IMPORTAÇÃO E EXPORTAÇÃO </v>
          </cell>
          <cell r="H74" t="str">
            <v>B</v>
          </cell>
          <cell r="I74" t="str">
            <v>S</v>
          </cell>
          <cell r="J74" t="str">
            <v xml:space="preserve"> 000215022</v>
          </cell>
          <cell r="K74">
            <v>46247</v>
          </cell>
          <cell r="L74" t="str">
            <v>2526 0815 2185 6100 0139 5500 1000 2150 2214 0425 3933</v>
          </cell>
          <cell r="M74" t="str">
            <v>25 -  Paraíba</v>
          </cell>
          <cell r="N74">
            <v>8345</v>
          </cell>
        </row>
        <row r="75">
          <cell r="C75" t="str">
            <v>UPAE GARANHUNS - CG Nº 004/2013</v>
          </cell>
          <cell r="E75" t="str">
            <v>3.4 - Material Farmacológico</v>
          </cell>
          <cell r="F75">
            <v>3817043000152</v>
          </cell>
          <cell r="G75" t="str">
            <v>PHARMAPLUS LTDA</v>
          </cell>
          <cell r="H75" t="str">
            <v>B</v>
          </cell>
          <cell r="I75" t="str">
            <v>S</v>
          </cell>
          <cell r="J75" t="str">
            <v>96967</v>
          </cell>
          <cell r="K75">
            <v>46245</v>
          </cell>
          <cell r="L75" t="str">
            <v xml:space="preserve">2626 0803 8170 4300 0152 5500 1000 0969 6711 2325 2337 </v>
          </cell>
          <cell r="M75" t="str">
            <v>26 -  Pernambuco</v>
          </cell>
          <cell r="N75">
            <v>25416.99</v>
          </cell>
        </row>
        <row r="76">
          <cell r="C76" t="str">
            <v>UPAE GARANHUNS - CG Nº 004/2013</v>
          </cell>
          <cell r="E76" t="str">
            <v>3.4 - Material Farmacológico</v>
          </cell>
          <cell r="F76">
            <v>3817043000152</v>
          </cell>
          <cell r="G76" t="str">
            <v>PHARMAPLUS LTDA</v>
          </cell>
          <cell r="H76" t="str">
            <v>B</v>
          </cell>
          <cell r="I76" t="str">
            <v>S</v>
          </cell>
          <cell r="J76" t="str">
            <v xml:space="preserve"> 96968</v>
          </cell>
          <cell r="K76">
            <v>46245</v>
          </cell>
          <cell r="L76" t="str">
            <v xml:space="preserve">2626 0803 8170 4300 0152 5500 1000 0969 6811 7910 4616 </v>
          </cell>
          <cell r="M76" t="str">
            <v>26 -  Pernambuco</v>
          </cell>
          <cell r="N76">
            <v>5792.8</v>
          </cell>
        </row>
        <row r="77">
          <cell r="C77" t="str">
            <v>UPAE GARANHUNS - CG Nº 004/2013</v>
          </cell>
          <cell r="E77" t="str">
            <v>3.4 - Material Farmacológico</v>
          </cell>
          <cell r="F77">
            <v>21381761000100</v>
          </cell>
          <cell r="G77" t="str">
            <v>SIX DISTRIBUIDORA HOSPITALAR LTDA</v>
          </cell>
          <cell r="H77" t="str">
            <v>B</v>
          </cell>
          <cell r="I77" t="str">
            <v>S</v>
          </cell>
          <cell r="J77" t="str">
            <v xml:space="preserve"> 000092416</v>
          </cell>
          <cell r="K77">
            <v>46244</v>
          </cell>
          <cell r="L77" t="str">
            <v>2626 0821 3817 6100 0100 5500 1000 0924 1611 6523 9240</v>
          </cell>
          <cell r="M77" t="str">
            <v>26 -  Pernambuco</v>
          </cell>
          <cell r="N77">
            <v>1730.6</v>
          </cell>
        </row>
        <row r="78">
          <cell r="C78" t="str">
            <v>UPAE GARANHUNS - CG Nº 004/2013</v>
          </cell>
          <cell r="E78" t="str">
            <v>3.4 - Material Farmacológico</v>
          </cell>
          <cell r="F78">
            <v>21381761000100</v>
          </cell>
          <cell r="G78" t="str">
            <v>SIX DISTRIBUIDORA HOSPITALAR LTDA</v>
          </cell>
          <cell r="H78" t="str">
            <v>B</v>
          </cell>
          <cell r="I78" t="str">
            <v>S</v>
          </cell>
          <cell r="J78" t="str">
            <v xml:space="preserve"> 000092628</v>
          </cell>
          <cell r="K78">
            <v>46248</v>
          </cell>
          <cell r="L78" t="str">
            <v>2626 0821 3817 6100 0100 5500 1000 0926 2813 5190 7240</v>
          </cell>
          <cell r="M78" t="str">
            <v>26 -  Pernambuco</v>
          </cell>
          <cell r="N78">
            <v>1038</v>
          </cell>
        </row>
        <row r="79">
          <cell r="C79" t="str">
            <v>UPAE GARANHUNS - CG Nº 004/2013</v>
          </cell>
          <cell r="E79" t="str">
            <v>3.4 - Material Farmacológico</v>
          </cell>
          <cell r="F79">
            <v>18078521000127</v>
          </cell>
          <cell r="G79" t="str">
            <v>TUPAN FARMA DISTRIBUIDORA LTDA</v>
          </cell>
          <cell r="H79" t="str">
            <v>B</v>
          </cell>
          <cell r="I79" t="str">
            <v>S</v>
          </cell>
          <cell r="J79" t="str">
            <v xml:space="preserve"> 000066032</v>
          </cell>
          <cell r="K79">
            <v>46245</v>
          </cell>
          <cell r="L79" t="str">
            <v>26260818078521000127550010000660321000093000</v>
          </cell>
          <cell r="M79" t="str">
            <v>26 -  Pernambuco</v>
          </cell>
          <cell r="N79">
            <v>59500</v>
          </cell>
        </row>
        <row r="80">
          <cell r="C80" t="str">
            <v>UPAE GARANHUNS - CG Nº 004/2013</v>
          </cell>
          <cell r="E80" t="str">
            <v>3.4 - Material Farmacológico</v>
          </cell>
          <cell r="F80">
            <v>21596736000144</v>
          </cell>
          <cell r="G80" t="str">
            <v>ULTRAMEGA DISTRIBUIDORA HOSPITALAR LTDA</v>
          </cell>
          <cell r="H80" t="str">
            <v>B</v>
          </cell>
          <cell r="I80" t="str">
            <v>S</v>
          </cell>
          <cell r="J80" t="str">
            <v xml:space="preserve"> 314011</v>
          </cell>
          <cell r="K80">
            <v>46245</v>
          </cell>
          <cell r="L80" t="str">
            <v>2626 0821 5967 3600 0144 5500 1000 3140 1114 3769 8959</v>
          </cell>
          <cell r="M80" t="str">
            <v>26 -  Pernambuco</v>
          </cell>
          <cell r="N80">
            <v>5746.45</v>
          </cell>
        </row>
        <row r="81">
          <cell r="C81" t="str">
            <v>UPAE GARANHUNS - CG Nº 004/2013</v>
          </cell>
          <cell r="E81" t="str">
            <v>3.4 - Material Farmacológico</v>
          </cell>
          <cell r="F81">
            <v>44611020000174</v>
          </cell>
          <cell r="G81" t="str">
            <v>VITAL SAUDE DISTRIBUIDORA LTDA</v>
          </cell>
          <cell r="H81" t="str">
            <v>B</v>
          </cell>
          <cell r="I81" t="str">
            <v>S</v>
          </cell>
          <cell r="J81" t="str">
            <v xml:space="preserve"> 000000900</v>
          </cell>
          <cell r="K81">
            <v>46244</v>
          </cell>
          <cell r="L81" t="str">
            <v>2626 0844 6110 2000 0174 5500 1000 0009 0013 3018 3418</v>
          </cell>
          <cell r="M81" t="str">
            <v>26 -  Pernambuco</v>
          </cell>
          <cell r="N81">
            <v>420</v>
          </cell>
        </row>
        <row r="82">
          <cell r="C82" t="str">
            <v>UPAE GARANHUNS - CG Nº 004/2013</v>
          </cell>
          <cell r="E82" t="str">
            <v>3.2 - Gás e Outros Materiais Engarrafados</v>
          </cell>
          <cell r="F82">
            <v>24380578002041</v>
          </cell>
          <cell r="G82" t="str">
            <v>WHITE MARTINS GASES INDUSTRIAIS DO NORDESTE LT</v>
          </cell>
          <cell r="H82" t="str">
            <v>B</v>
          </cell>
          <cell r="I82" t="str">
            <v>S</v>
          </cell>
          <cell r="J82" t="str">
            <v xml:space="preserve"> 3360</v>
          </cell>
          <cell r="K82">
            <v>46237</v>
          </cell>
          <cell r="L82" t="str">
            <v xml:space="preserve">2626 0824 3805 7800 2041 3561 4000 0033 6017 6931 6834 </v>
          </cell>
          <cell r="M82" t="str">
            <v>26 -  Pernambuco</v>
          </cell>
          <cell r="N82">
            <v>99.2</v>
          </cell>
        </row>
        <row r="83">
          <cell r="C83" t="str">
            <v>UPAE GARANHUNS - CG Nº 004/2013</v>
          </cell>
          <cell r="E83" t="str">
            <v>3.2 - Gás e Outros Materiais Engarrafados</v>
          </cell>
          <cell r="F83">
            <v>24380578002041</v>
          </cell>
          <cell r="G83" t="str">
            <v>WHITE MARTINS GASES INDUSTRIAIS DO NORDESTE LT</v>
          </cell>
          <cell r="H83" t="str">
            <v>B</v>
          </cell>
          <cell r="I83" t="str">
            <v>S</v>
          </cell>
          <cell r="J83" t="str">
            <v xml:space="preserve"> 4390</v>
          </cell>
          <cell r="K83">
            <v>46261</v>
          </cell>
          <cell r="L83" t="str">
            <v>2626 0824 3805 7800 2041 5562 2000 0043 9017 6782 4880</v>
          </cell>
          <cell r="M83" t="str">
            <v>26 -  Pernambuco</v>
          </cell>
          <cell r="N83">
            <v>682.79</v>
          </cell>
        </row>
        <row r="84">
          <cell r="C84" t="str">
            <v>UPAE GARANHUNS - CG Nº 004/2013</v>
          </cell>
          <cell r="E84" t="str">
            <v>3.13 - Materiais e Materiais Ortopédicos e Corretivos (OPME)</v>
          </cell>
          <cell r="F84">
            <v>33100082000448</v>
          </cell>
          <cell r="G84" t="str">
            <v>E TAMUSSINO CIA LTDA</v>
          </cell>
          <cell r="H84" t="str">
            <v>B</v>
          </cell>
          <cell r="I84" t="str">
            <v>S</v>
          </cell>
          <cell r="J84" t="str">
            <v>000070943</v>
          </cell>
          <cell r="K84">
            <v>46246</v>
          </cell>
          <cell r="L84" t="str">
            <v>2626 0833 1000 8200 0448 5500 2000 0709 4313 0947 4905</v>
          </cell>
          <cell r="M84" t="str">
            <v>26 -  Pernambuco</v>
          </cell>
          <cell r="N84">
            <v>6000</v>
          </cell>
        </row>
        <row r="85">
          <cell r="C85" t="str">
            <v>UPAE GARANHUNS - CG Nº 004/2013</v>
          </cell>
          <cell r="E85" t="str">
            <v>3.13 - Materiais e Materiais Ortopédicos e Corretivos (OPME)</v>
          </cell>
          <cell r="F85">
            <v>37438274000177</v>
          </cell>
          <cell r="G85" t="str">
            <v>SELLMED PRODUTOS MEDICOS E HOSPITALARES</v>
          </cell>
          <cell r="H85" t="str">
            <v>B</v>
          </cell>
          <cell r="I85" t="str">
            <v>S</v>
          </cell>
          <cell r="J85" t="str">
            <v xml:space="preserve"> 000060243</v>
          </cell>
          <cell r="K85">
            <v>46234</v>
          </cell>
          <cell r="L85" t="str">
            <v xml:space="preserve">2628 0737 4382 7400 0177 500 1000 0602 4314 7275 0608 </v>
          </cell>
          <cell r="M85" t="str">
            <v>26 -  Pernambuco</v>
          </cell>
          <cell r="N85">
            <v>628.6</v>
          </cell>
        </row>
        <row r="86">
          <cell r="C86" t="str">
            <v>UPAE GARANHUNS - CG Nº 004/2013</v>
          </cell>
          <cell r="E86" t="str">
            <v>3.13 - Materiais e Materiais Ortopédicos e Corretivos (OPME)</v>
          </cell>
          <cell r="F86">
            <v>37438274000177</v>
          </cell>
          <cell r="G86" t="str">
            <v>SELLMED PRODUTOS MEDICOS E HOSPITALARES</v>
          </cell>
          <cell r="H86" t="str">
            <v>B</v>
          </cell>
          <cell r="I86" t="str">
            <v>S</v>
          </cell>
          <cell r="J86" t="str">
            <v xml:space="preserve"> 000061153</v>
          </cell>
          <cell r="K86">
            <v>46245</v>
          </cell>
          <cell r="L86" t="str">
            <v xml:space="preserve">2628 0837 4382 7400 0177 5500 1000 0611 5312 7404 3622 </v>
          </cell>
          <cell r="M86" t="str">
            <v>26 -  Pernambuco</v>
          </cell>
          <cell r="N86">
            <v>5543</v>
          </cell>
        </row>
        <row r="87">
          <cell r="C87" t="str">
            <v>UPAE GARANHUNS - CG Nº 004/2013</v>
          </cell>
          <cell r="E87" t="str">
            <v>3.11 - Material Laboratorial</v>
          </cell>
          <cell r="F87">
            <v>6295811000143</v>
          </cell>
          <cell r="G87" t="str">
            <v>FARMACIA DE MANIPULACAO FORMULAR LTDA</v>
          </cell>
          <cell r="H87" t="str">
            <v>B</v>
          </cell>
          <cell r="I87" t="str">
            <v>S</v>
          </cell>
          <cell r="J87" t="str">
            <v xml:space="preserve"> 000000337</v>
          </cell>
          <cell r="K87">
            <v>46239</v>
          </cell>
          <cell r="L87" t="str">
            <v>2626 0806 2958 1100 0143 5500 1000 0003 3716 2793 4602</v>
          </cell>
          <cell r="M87" t="str">
            <v>26 -  Pernambuco</v>
          </cell>
          <cell r="N87">
            <v>30</v>
          </cell>
        </row>
        <row r="88">
          <cell r="C88" t="str">
            <v>UPAE GARANHUNS - CG Nº 004/2013</v>
          </cell>
          <cell r="E88" t="str">
            <v>3.11 - Material Laboratorial</v>
          </cell>
          <cell r="F88">
            <v>6295811000143</v>
          </cell>
          <cell r="G88" t="str">
            <v>FARMACIA DE MANIPULACAO FORMULAR LTDA</v>
          </cell>
          <cell r="H88" t="str">
            <v>B</v>
          </cell>
          <cell r="I88" t="str">
            <v>S</v>
          </cell>
          <cell r="J88" t="str">
            <v xml:space="preserve"> 000000338</v>
          </cell>
          <cell r="K88">
            <v>46247</v>
          </cell>
          <cell r="L88" t="str">
            <v>2626 0806 2958 1100 0143 5500 1000 0003 3819 3481 1610</v>
          </cell>
          <cell r="M88" t="str">
            <v>26 -  Pernambuco</v>
          </cell>
          <cell r="N88">
            <v>57</v>
          </cell>
        </row>
        <row r="89">
          <cell r="C89" t="str">
            <v>UPAE GARANHUNS - CG Nº 004/2013</v>
          </cell>
          <cell r="E89" t="str">
            <v>3.99 - Outras despesas com Material de Consumo</v>
          </cell>
          <cell r="F89">
            <v>49341441000146</v>
          </cell>
          <cell r="G89" t="str">
            <v>TUPAN HOSPITALAR LTDA</v>
          </cell>
          <cell r="H89" t="str">
            <v>B</v>
          </cell>
          <cell r="I89" t="str">
            <v>S</v>
          </cell>
          <cell r="J89" t="str">
            <v xml:space="preserve"> 000002407</v>
          </cell>
          <cell r="K89">
            <v>46248</v>
          </cell>
          <cell r="L89" t="str">
            <v>2626 0849 3414 4100 0146 5500 1000 0024 0710 0009 5050</v>
          </cell>
          <cell r="M89" t="str">
            <v>26 -  Pernambuco</v>
          </cell>
          <cell r="N89">
            <v>2587</v>
          </cell>
        </row>
        <row r="90">
          <cell r="C90" t="str">
            <v>UPAE GARANHUNS - CG Nº 004/2013</v>
          </cell>
          <cell r="E90" t="str">
            <v>3.99 - Outras despesas com Material de Consumo</v>
          </cell>
          <cell r="F90">
            <v>9390408000191</v>
          </cell>
          <cell r="G90" t="str">
            <v>DMAX - DISTRIBUIDORA DE MEDICAMENTOS</v>
          </cell>
          <cell r="H90" t="str">
            <v>B</v>
          </cell>
          <cell r="I90" t="str">
            <v>S</v>
          </cell>
          <cell r="J90" t="str">
            <v xml:space="preserve"> 000014137</v>
          </cell>
          <cell r="K90">
            <v>46240</v>
          </cell>
          <cell r="L90" t="str">
            <v>2626 0809 3904 0800 0191 5500 1000 0141 3710 2280 6082</v>
          </cell>
          <cell r="M90" t="str">
            <v>26 -  Pernambuco</v>
          </cell>
          <cell r="N90">
            <v>8560</v>
          </cell>
        </row>
        <row r="91">
          <cell r="C91" t="str">
            <v>UPAE GARANHUNS - CG Nº 004/2013</v>
          </cell>
          <cell r="E91" t="str">
            <v>3.7 - Material de Limpeza e Produtos de Hgienização</v>
          </cell>
          <cell r="F91">
            <v>61170012000159</v>
          </cell>
          <cell r="G91" t="str">
            <v>C M DISTRIBUIDORA LTDA</v>
          </cell>
          <cell r="H91" t="str">
            <v>B</v>
          </cell>
          <cell r="I91" t="str">
            <v>S</v>
          </cell>
          <cell r="J91" t="str">
            <v xml:space="preserve"> 000002515</v>
          </cell>
          <cell r="K91">
            <v>46219</v>
          </cell>
          <cell r="L91" t="str">
            <v xml:space="preserve">2626 0761 1700 1200 0159 5500 1000 0025 1516 9685 9288 </v>
          </cell>
          <cell r="M91" t="str">
            <v>26 -  Pernambuco</v>
          </cell>
          <cell r="N91">
            <v>1280.4000000000001</v>
          </cell>
        </row>
        <row r="92">
          <cell r="C92" t="str">
            <v>UPAE GARANHUNS - CG Nº 004/2013</v>
          </cell>
          <cell r="E92" t="str">
            <v>3.7 - Material de Limpeza e Produtos de Hgienização</v>
          </cell>
          <cell r="F92">
            <v>5991790000138</v>
          </cell>
          <cell r="G92" t="str">
            <v>CR MEDICAL PRODUTOS E SERVIÇOS LTDA ME</v>
          </cell>
          <cell r="H92" t="str">
            <v>B</v>
          </cell>
          <cell r="I92" t="str">
            <v>S</v>
          </cell>
          <cell r="J92" t="str">
            <v>10341</v>
          </cell>
          <cell r="K92">
            <v>46251</v>
          </cell>
          <cell r="L92" t="str">
            <v>26260805991790000138550010000103411506535804</v>
          </cell>
          <cell r="M92" t="str">
            <v>26 -  Pernambuco</v>
          </cell>
          <cell r="N92">
            <v>1980</v>
          </cell>
        </row>
        <row r="93">
          <cell r="C93" t="str">
            <v>UPAE GARANHUNS - CG Nº 004/2013</v>
          </cell>
          <cell r="E93" t="str">
            <v>3.7 - Material de Limpeza e Produtos de Hgienização</v>
          </cell>
          <cell r="F93">
            <v>37859942000130</v>
          </cell>
          <cell r="G93" t="str">
            <v>MAX PAPERS - FABRICACAO DE PRODUTOS DE PAPEL</v>
          </cell>
          <cell r="H93" t="str">
            <v>B</v>
          </cell>
          <cell r="I93" t="str">
            <v>S</v>
          </cell>
          <cell r="J93" t="str">
            <v xml:space="preserve"> 000009846</v>
          </cell>
          <cell r="K93">
            <v>46232</v>
          </cell>
          <cell r="L93" t="str">
            <v xml:space="preserve">2626 0737 8599 4200 0130 5500 1000 0098 4610 0009 8475 </v>
          </cell>
          <cell r="M93" t="str">
            <v>26 -  Pernambuco</v>
          </cell>
          <cell r="N93">
            <v>10720</v>
          </cell>
        </row>
        <row r="94">
          <cell r="C94" t="str">
            <v>UPAE GARANHUNS - CG Nº 004/2013</v>
          </cell>
          <cell r="E94" t="str">
            <v>3.7 - Material de Limpeza e Produtos de Hgienização</v>
          </cell>
          <cell r="F94">
            <v>11101202000146</v>
          </cell>
          <cell r="G94" t="str">
            <v>VGC ALVES COMERCIO E SERVIÇOS</v>
          </cell>
          <cell r="H94" t="str">
            <v>B</v>
          </cell>
          <cell r="I94" t="str">
            <v>S</v>
          </cell>
          <cell r="J94" t="str">
            <v xml:space="preserve"> 000026672</v>
          </cell>
          <cell r="K94">
            <v>46246</v>
          </cell>
          <cell r="L94" t="str">
            <v xml:space="preserve">2626 0811 1012 0200 0146 5500 1000 0266 7212 2976 2486 </v>
          </cell>
          <cell r="M94" t="str">
            <v>26 -  Pernambuco</v>
          </cell>
          <cell r="N94">
            <v>273.8</v>
          </cell>
        </row>
        <row r="95">
          <cell r="C95" t="str">
            <v>UPAE GARANHUNS - CG Nº 004/2013</v>
          </cell>
          <cell r="E95" t="str">
            <v>3.7 - Material de Limpeza e Produtos de Hgienização</v>
          </cell>
          <cell r="F95">
            <v>24436602000154</v>
          </cell>
          <cell r="G95" t="str">
            <v>ART CIRURGICA COMERCIO DE PRODUTOS HOSPITALA</v>
          </cell>
          <cell r="H95" t="str">
            <v>B</v>
          </cell>
          <cell r="I95" t="str">
            <v>S</v>
          </cell>
          <cell r="J95" t="str">
            <v>000169208</v>
          </cell>
          <cell r="K95">
            <v>46240</v>
          </cell>
          <cell r="L95" t="str">
            <v xml:space="preserve">2626 0824 4366 0200 0154 5500 1000 1692 0811 7123 4000 </v>
          </cell>
          <cell r="M95" t="str">
            <v>26 -  Pernambuco</v>
          </cell>
          <cell r="N95">
            <v>2186.6999999999998</v>
          </cell>
        </row>
        <row r="96">
          <cell r="C96" t="str">
            <v>UPAE GARANHUNS - CG Nº 004/2013</v>
          </cell>
          <cell r="E96" t="str">
            <v>3.7 - Material de Limpeza e Produtos de Hgienização</v>
          </cell>
          <cell r="F96">
            <v>24436602000154</v>
          </cell>
          <cell r="G96" t="str">
            <v>ART CIRURGICA COMERCIO DE PRODUTOS HOSPITALA</v>
          </cell>
          <cell r="H96" t="str">
            <v>B</v>
          </cell>
          <cell r="I96" t="str">
            <v>S</v>
          </cell>
          <cell r="J96" t="str">
            <v xml:space="preserve"> 000169208</v>
          </cell>
          <cell r="K96">
            <v>46240</v>
          </cell>
          <cell r="L96" t="str">
            <v xml:space="preserve">2626 0824 4366 0200 0154 5500 1000 1692 0811 7123 4000 </v>
          </cell>
          <cell r="M96" t="str">
            <v>26 -  Pernambuco</v>
          </cell>
          <cell r="N96">
            <v>128.58000000000001</v>
          </cell>
        </row>
        <row r="97">
          <cell r="C97" t="str">
            <v>UPAE GARANHUNS - CG Nº 004/2013</v>
          </cell>
          <cell r="E97" t="str">
            <v>3.7 - Material de Limpeza e Produtos de Hgienização</v>
          </cell>
          <cell r="F97">
            <v>26232599000182</v>
          </cell>
          <cell r="G97" t="str">
            <v>CME COMERCIO E IMPORTACAO HOSPITALAR LTD</v>
          </cell>
          <cell r="H97" t="str">
            <v>B</v>
          </cell>
          <cell r="I97" t="str">
            <v>S</v>
          </cell>
          <cell r="J97" t="str">
            <v>2286</v>
          </cell>
          <cell r="K97">
            <v>46246</v>
          </cell>
          <cell r="L97" t="str">
            <v>26260826232599000182550010000022861470099568</v>
          </cell>
          <cell r="M97" t="str">
            <v>26 -  Pernambuco</v>
          </cell>
          <cell r="N97">
            <v>540</v>
          </cell>
        </row>
        <row r="98">
          <cell r="C98" t="str">
            <v>UPAE GARANHUNS - CG Nº 004/2013</v>
          </cell>
          <cell r="E98" t="str">
            <v>3.7 - Material de Limpeza e Produtos de Hgienização</v>
          </cell>
          <cell r="F98">
            <v>2975570000122</v>
          </cell>
          <cell r="G98" t="str">
            <v>DIET FOOD NUTRICAO LTDA-ME</v>
          </cell>
          <cell r="H98" t="str">
            <v>B</v>
          </cell>
          <cell r="I98" t="str">
            <v>S</v>
          </cell>
          <cell r="J98" t="str">
            <v xml:space="preserve"> 000022155</v>
          </cell>
          <cell r="K98">
            <v>46234</v>
          </cell>
          <cell r="L98" t="str">
            <v>2626 0702 9755 7000 0122 5500 1000 0221 5512 4181 0001</v>
          </cell>
          <cell r="M98" t="str">
            <v>26 -  Pernambuco</v>
          </cell>
          <cell r="N98">
            <v>16560</v>
          </cell>
        </row>
        <row r="99">
          <cell r="C99" t="str">
            <v>UPAE GARANHUNS - CG Nº 004/2013</v>
          </cell>
          <cell r="E99" t="str">
            <v>3.7 - Material de Limpeza e Produtos de Hgienização</v>
          </cell>
          <cell r="F99">
            <v>10779833000156</v>
          </cell>
          <cell r="G99" t="str">
            <v>MEDICAL MERCANTIL DE APARELHAGEM MEDICA LTDA</v>
          </cell>
          <cell r="H99" t="str">
            <v>B</v>
          </cell>
          <cell r="I99" t="str">
            <v>S</v>
          </cell>
          <cell r="J99" t="str">
            <v xml:space="preserve"> 000684236</v>
          </cell>
          <cell r="K99">
            <v>46245</v>
          </cell>
          <cell r="L99" t="str">
            <v>26260810779833000156550010006842361686262002</v>
          </cell>
          <cell r="M99" t="str">
            <v>26 -  Pernambuco</v>
          </cell>
          <cell r="N99">
            <v>4506.2299999999996</v>
          </cell>
        </row>
        <row r="100">
          <cell r="C100" t="str">
            <v>UPAE GARANHUNS - CG Nº 004/2013</v>
          </cell>
          <cell r="E100" t="str">
            <v>3.7 - Material de Limpeza e Produtos de Hgienização</v>
          </cell>
          <cell r="F100">
            <v>47171763000169</v>
          </cell>
          <cell r="G100" t="str">
            <v>MVL HOSPITALAR LTDA</v>
          </cell>
          <cell r="H100" t="str">
            <v>B</v>
          </cell>
          <cell r="I100" t="str">
            <v>S</v>
          </cell>
          <cell r="J100" t="str">
            <v xml:space="preserve"> 000002826</v>
          </cell>
          <cell r="K100">
            <v>46232</v>
          </cell>
          <cell r="L100" t="str">
            <v xml:space="preserve">2626 0747 1717 6300 0169 5500 1000 0028 2614 8520 0006 </v>
          </cell>
          <cell r="M100" t="str">
            <v>26 -  Pernambuco</v>
          </cell>
          <cell r="N100">
            <v>761.4</v>
          </cell>
        </row>
        <row r="101">
          <cell r="C101" t="str">
            <v>UPAE GARANHUNS - CG Nº 004/2013</v>
          </cell>
          <cell r="E101" t="str">
            <v>3.7 - Material de Limpeza e Produtos de Hgienização</v>
          </cell>
          <cell r="F101">
            <v>47171763000169</v>
          </cell>
          <cell r="G101" t="str">
            <v>MVL HOSPITALAR LTDA</v>
          </cell>
          <cell r="H101" t="str">
            <v>B</v>
          </cell>
          <cell r="I101" t="str">
            <v>S</v>
          </cell>
          <cell r="J101" t="str">
            <v xml:space="preserve"> 000002831</v>
          </cell>
          <cell r="K101">
            <v>46233</v>
          </cell>
          <cell r="L101" t="str">
            <v>2626 0747 1717 6300 0169 5500 1000 0028 3114 8570 0009</v>
          </cell>
          <cell r="M101" t="str">
            <v>26 -  Pernambuco</v>
          </cell>
          <cell r="N101">
            <v>5329.8</v>
          </cell>
        </row>
        <row r="102">
          <cell r="C102" t="str">
            <v>UPAE GARANHUNS - CG Nº 004/2013</v>
          </cell>
          <cell r="E102" t="str">
            <v>3.7 - Material de Limpeza e Produtos de Hgienização</v>
          </cell>
          <cell r="F102">
            <v>29997219000199</v>
          </cell>
          <cell r="G102" t="str">
            <v>NUTRIMEDICA MATERIAL HOSPITALAR E NUTRICAO EIR</v>
          </cell>
          <cell r="H102" t="str">
            <v>B</v>
          </cell>
          <cell r="I102" t="str">
            <v>S</v>
          </cell>
          <cell r="J102" t="str">
            <v>000001781</v>
          </cell>
          <cell r="K102">
            <v>46237</v>
          </cell>
          <cell r="L102" t="str">
            <v>2626 0829 9972 1900 0199 5500 1000 0017 8113 8070 0004</v>
          </cell>
          <cell r="M102" t="str">
            <v>26 -  Pernambuco</v>
          </cell>
          <cell r="N102">
            <v>3800</v>
          </cell>
        </row>
        <row r="103">
          <cell r="C103" t="str">
            <v>UPAE GARANHUNS - CG Nº 004/2013</v>
          </cell>
          <cell r="E103" t="str">
            <v>3.7 - Material de Limpeza e Produtos de Hgienização</v>
          </cell>
          <cell r="F103">
            <v>3817043000152</v>
          </cell>
          <cell r="G103" t="str">
            <v>PHARMAPLUS LTDA</v>
          </cell>
          <cell r="H103" t="str">
            <v>B</v>
          </cell>
          <cell r="I103" t="str">
            <v>S</v>
          </cell>
          <cell r="J103" t="str">
            <v>96445</v>
          </cell>
          <cell r="K103">
            <v>46232</v>
          </cell>
          <cell r="L103" t="str">
            <v>2626 0703 8170 4300 0152 5500 1000 0964 4512 2599 1807</v>
          </cell>
          <cell r="M103" t="str">
            <v>26 -  Pernambuco</v>
          </cell>
          <cell r="N103">
            <v>5345.98</v>
          </cell>
        </row>
        <row r="104">
          <cell r="C104" t="str">
            <v>UPAE GARANHUNS - CG Nº 004/2013</v>
          </cell>
          <cell r="E104" t="str">
            <v>3.7 - Material de Limpeza e Produtos de Hgienização</v>
          </cell>
          <cell r="F104">
            <v>54565478000198</v>
          </cell>
          <cell r="G104" t="str">
            <v>SISPACK MEDICAL LTDA</v>
          </cell>
          <cell r="H104" t="str">
            <v>B</v>
          </cell>
          <cell r="I104" t="str">
            <v>S</v>
          </cell>
          <cell r="J104" t="str">
            <v xml:space="preserve"> 000190786</v>
          </cell>
          <cell r="K104">
            <v>46246</v>
          </cell>
          <cell r="L104" t="str">
            <v>3526 0854 5654 7800 0198 5500 1000 1907 8613 9424 7416</v>
          </cell>
          <cell r="M104" t="str">
            <v>35 -  São Paulo</v>
          </cell>
          <cell r="N104">
            <v>1434</v>
          </cell>
        </row>
        <row r="105">
          <cell r="C105" t="str">
            <v>UPAE GARANHUNS - CG Nº 004/2013</v>
          </cell>
          <cell r="E105" t="str">
            <v>3.14 - Alimentação Preparada</v>
          </cell>
          <cell r="F105">
            <v>28637117000108</v>
          </cell>
          <cell r="G105" t="str">
            <v>INOWA SOLUÇÕES EM FORNECIMENTO DE ALIMENTOS</v>
          </cell>
          <cell r="H105" t="str">
            <v>B</v>
          </cell>
          <cell r="I105" t="str">
            <v>S</v>
          </cell>
          <cell r="J105" t="str">
            <v>000002060</v>
          </cell>
          <cell r="K105">
            <v>46265</v>
          </cell>
          <cell r="L105" t="str">
            <v>26260828637117000108550010000020601000325811</v>
          </cell>
          <cell r="M105" t="str">
            <v>26 -  Pernambuco</v>
          </cell>
          <cell r="N105">
            <v>236.32</v>
          </cell>
        </row>
        <row r="106">
          <cell r="C106" t="str">
            <v>UPAE GARANHUNS - CG Nº 004/2013</v>
          </cell>
          <cell r="E106" t="str">
            <v>3.14 - Alimentação Preparada</v>
          </cell>
          <cell r="F106">
            <v>52075380000127</v>
          </cell>
          <cell r="G106" t="str">
            <v>IOHANA SUELEN MORAIS LINHARES</v>
          </cell>
          <cell r="H106" t="str">
            <v>B</v>
          </cell>
          <cell r="I106" t="str">
            <v>S</v>
          </cell>
          <cell r="J106" t="str">
            <v xml:space="preserve"> 000000269</v>
          </cell>
          <cell r="K106">
            <v>46246</v>
          </cell>
          <cell r="L106" t="str">
            <v xml:space="preserve">2626 0852 0753 8000 0127 5500 1000 0002 6913 0000 3164 </v>
          </cell>
          <cell r="M106" t="str">
            <v>26 -  Pernambuco</v>
          </cell>
          <cell r="N106">
            <v>170</v>
          </cell>
        </row>
        <row r="107">
          <cell r="C107" t="str">
            <v>UPAE GARANHUNS - CG Nº 004/2013</v>
          </cell>
          <cell r="E107" t="str">
            <v>3.6 - Material de Expediente</v>
          </cell>
          <cell r="F107">
            <v>35774182000132</v>
          </cell>
          <cell r="G107" t="str">
            <v>ANDRE ALVES DE PONTES</v>
          </cell>
          <cell r="H107" t="str">
            <v>B</v>
          </cell>
          <cell r="I107" t="str">
            <v>S</v>
          </cell>
          <cell r="J107" t="str">
            <v xml:space="preserve"> 2600000000049</v>
          </cell>
          <cell r="K107">
            <v>46262</v>
          </cell>
          <cell r="L107" t="str">
            <v xml:space="preserve">26060021235774182000132260000000004926084393123403 </v>
          </cell>
          <cell r="M107" t="str">
            <v>26 -  Pernambuco</v>
          </cell>
          <cell r="N107">
            <v>312</v>
          </cell>
        </row>
        <row r="108">
          <cell r="C108" t="str">
            <v>UPAE GARANHUNS - CG Nº 004/2013</v>
          </cell>
          <cell r="E108" t="str">
            <v>3.6 - Material de Expediente</v>
          </cell>
          <cell r="F108">
            <v>61170012000159</v>
          </cell>
          <cell r="G108" t="str">
            <v>C M DISTRIBUIDORA LTDA</v>
          </cell>
          <cell r="H108" t="str">
            <v>B</v>
          </cell>
          <cell r="I108" t="str">
            <v>S</v>
          </cell>
          <cell r="J108" t="str">
            <v>000002515</v>
          </cell>
          <cell r="K108">
            <v>46219</v>
          </cell>
          <cell r="L108" t="str">
            <v xml:space="preserve">2626 0761 1700 1200 0159 5500 1000 0025 1516 9685 9288 </v>
          </cell>
          <cell r="M108" t="str">
            <v>26 -  Pernambuco</v>
          </cell>
          <cell r="N108">
            <v>120</v>
          </cell>
        </row>
        <row r="109">
          <cell r="C109" t="str">
            <v>UPAE GARANHUNS - CG Nº 004/2013</v>
          </cell>
          <cell r="E109" t="str">
            <v>3.6 - Material de Expediente</v>
          </cell>
          <cell r="F109">
            <v>9383665000104</v>
          </cell>
          <cell r="G109" t="str">
            <v>CICERO JOAQUIM ALVES DA SILVA E CIA LTDA</v>
          </cell>
          <cell r="H109" t="str">
            <v>B</v>
          </cell>
          <cell r="I109" t="str">
            <v>S</v>
          </cell>
          <cell r="J109" t="str">
            <v>2600000000185</v>
          </cell>
          <cell r="K109">
            <v>46238</v>
          </cell>
          <cell r="L109" t="str">
            <v xml:space="preserve">260600212093836650001042600000000185 26084160693688 </v>
          </cell>
          <cell r="M109" t="str">
            <v>26 -  Pernambuco</v>
          </cell>
          <cell r="N109">
            <v>2985</v>
          </cell>
        </row>
        <row r="110">
          <cell r="C110" t="str">
            <v>UPAE GARANHUNS - CG Nº 004/2013</v>
          </cell>
          <cell r="E110" t="str">
            <v>3.6 - Material de Expediente</v>
          </cell>
          <cell r="F110">
            <v>29447408000198</v>
          </cell>
          <cell r="G110" t="str">
            <v>L F DOS SANTOS GRAFICA</v>
          </cell>
          <cell r="H110" t="str">
            <v>B</v>
          </cell>
          <cell r="I110" t="str">
            <v>S</v>
          </cell>
          <cell r="J110" t="str">
            <v xml:space="preserve"> 000003766</v>
          </cell>
          <cell r="K110">
            <v>46232</v>
          </cell>
          <cell r="L110" t="str">
            <v>2626 0729 4474 0800 0198 5500 1000 0037 6618 1230 0581</v>
          </cell>
          <cell r="M110" t="str">
            <v>26 -  Pernambuco</v>
          </cell>
          <cell r="N110">
            <v>1030</v>
          </cell>
        </row>
        <row r="111">
          <cell r="C111" t="str">
            <v>UPAE GARANHUNS - CG Nº 004/2013</v>
          </cell>
          <cell r="E111" t="str">
            <v>3.6 - Material de Expediente</v>
          </cell>
          <cell r="F111">
            <v>60435804000145</v>
          </cell>
          <cell r="G111" t="str">
            <v>NORTE SUL COMERCIAL DISTRIBUIDORA LTDA</v>
          </cell>
          <cell r="H111" t="str">
            <v>B</v>
          </cell>
          <cell r="I111" t="str">
            <v>S</v>
          </cell>
          <cell r="J111" t="str">
            <v xml:space="preserve"> 000000754</v>
          </cell>
          <cell r="K111">
            <v>46234</v>
          </cell>
          <cell r="L111" t="str">
            <v>3526 0760 4358 0400 0145 5500 3000 0007 5412 0267 6110</v>
          </cell>
          <cell r="M111" t="str">
            <v>35 -  São Paulo</v>
          </cell>
          <cell r="N111">
            <v>2537.5</v>
          </cell>
        </row>
        <row r="112">
          <cell r="C112" t="str">
            <v>UPAE GARANHUNS - CG Nº 004/2013</v>
          </cell>
          <cell r="E112" t="str">
            <v>3.6 - Material de Expediente</v>
          </cell>
          <cell r="F112">
            <v>60435804000145</v>
          </cell>
          <cell r="G112" t="str">
            <v>NORTE SUL COMERCIAL DISTRIBUIDORA LTDA</v>
          </cell>
          <cell r="H112" t="str">
            <v>B</v>
          </cell>
          <cell r="I112" t="str">
            <v>S</v>
          </cell>
          <cell r="J112" t="str">
            <v xml:space="preserve"> 000000756</v>
          </cell>
          <cell r="K112">
            <v>46236</v>
          </cell>
          <cell r="L112" t="str">
            <v xml:space="preserve">3526 0860 4358 0400 0145 5500 3000 0007 5618 3217 4970 </v>
          </cell>
          <cell r="M112" t="str">
            <v>35 -  São Paulo</v>
          </cell>
          <cell r="N112">
            <v>725</v>
          </cell>
        </row>
        <row r="113">
          <cell r="C113" t="str">
            <v>UPAE GARANHUNS - CG Nº 004/2013</v>
          </cell>
          <cell r="E113" t="str">
            <v>3.6 - Material de Expediente</v>
          </cell>
          <cell r="F113">
            <v>50145448000171</v>
          </cell>
          <cell r="G113" t="str">
            <v>TEND TUDO BAZAR COM ATACAD DE ARTIGOS DE ESC</v>
          </cell>
          <cell r="H113" t="str">
            <v>B</v>
          </cell>
          <cell r="I113" t="str">
            <v>S</v>
          </cell>
          <cell r="J113" t="str">
            <v xml:space="preserve"> 5471</v>
          </cell>
          <cell r="K113">
            <v>46258</v>
          </cell>
          <cell r="L113" t="str">
            <v xml:space="preserve">26260850145448000171550010000054711000072468 </v>
          </cell>
          <cell r="M113" t="str">
            <v>26 -  Pernambuco</v>
          </cell>
          <cell r="N113">
            <v>3300</v>
          </cell>
        </row>
        <row r="114">
          <cell r="C114" t="str">
            <v>UPAE GARANHUNS - CG Nº 004/2013</v>
          </cell>
          <cell r="E114" t="str">
            <v>3.6 - Material de Expediente</v>
          </cell>
          <cell r="F114">
            <v>11101202000146</v>
          </cell>
          <cell r="G114" t="str">
            <v>VGC ALVES COMERCIO E SERVIÇOS</v>
          </cell>
          <cell r="H114" t="str">
            <v>B</v>
          </cell>
          <cell r="I114" t="str">
            <v>S</v>
          </cell>
          <cell r="J114" t="str">
            <v xml:space="preserve"> 000026672</v>
          </cell>
          <cell r="K114">
            <v>46246</v>
          </cell>
          <cell r="L114" t="str">
            <v>2626 0811 1012 0200 0146 5500 1000 0266 7212 2976 2486</v>
          </cell>
          <cell r="M114" t="str">
            <v>26 -  Pernambuco</v>
          </cell>
          <cell r="N114">
            <v>266</v>
          </cell>
        </row>
        <row r="115">
          <cell r="C115" t="str">
            <v>UPAE GARANHUNS - CG Nº 004/2013</v>
          </cell>
          <cell r="E115" t="str">
            <v>3.1 - Combustíveis e Lubrificantes Automotivos</v>
          </cell>
          <cell r="F115">
            <v>5467500000666</v>
          </cell>
          <cell r="G115" t="str">
            <v>CACULINHA COMBUSTIVEIS LTDA</v>
          </cell>
          <cell r="H115" t="str">
            <v>B</v>
          </cell>
          <cell r="I115" t="str">
            <v>S</v>
          </cell>
          <cell r="J115" t="str">
            <v>1337353</v>
          </cell>
          <cell r="K115">
            <v>46258</v>
          </cell>
          <cell r="L115" t="str">
            <v xml:space="preserve">2626 0805 4675 0000 0666 6500 1001 3373 5316 7838 4640 </v>
          </cell>
          <cell r="M115" t="str">
            <v>26 -  Pernambuco</v>
          </cell>
          <cell r="N115">
            <v>376.16</v>
          </cell>
        </row>
        <row r="116">
          <cell r="C116" t="str">
            <v>UPAE GARANHUNS - CG Nº 004/2013</v>
          </cell>
          <cell r="E116" t="str">
            <v xml:space="preserve">3.9 - Material para Manutenção de Bens Imóveis </v>
          </cell>
          <cell r="F116">
            <v>10230480000130</v>
          </cell>
          <cell r="G116" t="str">
            <v>FERREIRA COSTA &amp; CIA LTDA</v>
          </cell>
          <cell r="H116" t="str">
            <v>B</v>
          </cell>
          <cell r="I116" t="str">
            <v>S</v>
          </cell>
          <cell r="J116" t="str">
            <v xml:space="preserve"> 000595192</v>
          </cell>
          <cell r="K116">
            <v>46265</v>
          </cell>
          <cell r="L116" t="str">
            <v>2626 0810 2304 8000 180 5501 0000 5951 9210 5331 8760</v>
          </cell>
          <cell r="M116" t="str">
            <v>26 -  Pernambuco</v>
          </cell>
          <cell r="N116">
            <v>18.8</v>
          </cell>
        </row>
        <row r="117">
          <cell r="C117" t="str">
            <v>UPAE GARANHUNS - CG Nº 004/2013</v>
          </cell>
          <cell r="E117" t="str">
            <v xml:space="preserve">3.9 - Material para Manutenção de Bens Imóveis </v>
          </cell>
          <cell r="F117">
            <v>67846268000110</v>
          </cell>
          <cell r="G117" t="str">
            <v>GB SOLUCOES E COMERCIO LTDA</v>
          </cell>
          <cell r="H117" t="str">
            <v>B</v>
          </cell>
          <cell r="I117" t="str">
            <v>S</v>
          </cell>
          <cell r="J117" t="str">
            <v xml:space="preserve"> 000000003</v>
          </cell>
          <cell r="K117">
            <v>46230</v>
          </cell>
          <cell r="L117" t="str">
            <v>2626 0767 8462 6800 0110 5500 1000 0000 0313 4753 7185</v>
          </cell>
          <cell r="M117" t="str">
            <v>26 -  Pernambuco</v>
          </cell>
          <cell r="N117">
            <v>597</v>
          </cell>
        </row>
        <row r="118">
          <cell r="C118" t="str">
            <v>UPAE GARANHUNS - CG Nº 004/2013</v>
          </cell>
          <cell r="E118" t="str">
            <v xml:space="preserve">3.9 - Material para Manutenção de Bens Imóveis </v>
          </cell>
          <cell r="F118">
            <v>4422726000173</v>
          </cell>
          <cell r="G118" t="str">
            <v>LM MATERIAL DE CONSTRUCAO LTDA</v>
          </cell>
          <cell r="H118" t="str">
            <v>B</v>
          </cell>
          <cell r="I118" t="str">
            <v>S</v>
          </cell>
          <cell r="J118" t="str">
            <v xml:space="preserve"> 198343</v>
          </cell>
          <cell r="K118">
            <v>46246</v>
          </cell>
          <cell r="L118" t="str">
            <v>2626 0804 4227 2600 0173 6500 5000 1983 4315 4645 9170</v>
          </cell>
          <cell r="M118" t="str">
            <v>26 -  Pernambuco</v>
          </cell>
          <cell r="N118">
            <v>27.6</v>
          </cell>
        </row>
        <row r="119">
          <cell r="C119" t="str">
            <v>UPAE GARANHUNS - CG Nº 004/2013</v>
          </cell>
          <cell r="E119" t="str">
            <v xml:space="preserve">3.9 - Material para Manutenção de Bens Imóveis </v>
          </cell>
          <cell r="F119">
            <v>34351431000114</v>
          </cell>
          <cell r="G119" t="str">
            <v>MIL COMERCIO DE MATERIA DE CONSTR EIRELI</v>
          </cell>
          <cell r="H119" t="str">
            <v>B</v>
          </cell>
          <cell r="I119" t="str">
            <v>S</v>
          </cell>
          <cell r="J119" t="str">
            <v>4219</v>
          </cell>
          <cell r="K119">
            <v>46253</v>
          </cell>
          <cell r="L119" t="str">
            <v xml:space="preserve">2626.0834.3514.3100.0114.5500.1000.0042.1914.5703.4034 </v>
          </cell>
          <cell r="M119" t="str">
            <v>26 -  Pernambuco</v>
          </cell>
          <cell r="N119">
            <v>12.5</v>
          </cell>
        </row>
        <row r="120">
          <cell r="C120" t="str">
            <v>UPAE GARANHUNS - CG Nº 004/2013</v>
          </cell>
          <cell r="E120" t="str">
            <v xml:space="preserve">3.9 - Material para Manutenção de Bens Imóveis </v>
          </cell>
          <cell r="F120">
            <v>34351431000114</v>
          </cell>
          <cell r="G120" t="str">
            <v>MIL COMERCIO DE MATERIA DE CONSTR EIRELI</v>
          </cell>
          <cell r="H120" t="str">
            <v>B</v>
          </cell>
          <cell r="I120" t="str">
            <v>S</v>
          </cell>
          <cell r="J120" t="str">
            <v xml:space="preserve"> 4220</v>
          </cell>
          <cell r="K120">
            <v>46253</v>
          </cell>
          <cell r="L120" t="str">
            <v>2626.0834.3514.3100.0114.5500.1000.0042.2014.9493.6454</v>
          </cell>
          <cell r="M120" t="str">
            <v>26 -  Pernambuco</v>
          </cell>
          <cell r="N120">
            <v>898.72</v>
          </cell>
        </row>
        <row r="121">
          <cell r="C121" t="str">
            <v>UPAE GARANHUNS - CG Nº 004/2013</v>
          </cell>
          <cell r="E121" t="str">
            <v xml:space="preserve">3.9 - Material para Manutenção de Bens Imóveis </v>
          </cell>
          <cell r="F121">
            <v>24425720000167</v>
          </cell>
          <cell r="G121" t="str">
            <v>ORIGINAL SUPRIMENTOS E EQUIPAMENTOS LTDA</v>
          </cell>
          <cell r="H121" t="str">
            <v>B</v>
          </cell>
          <cell r="I121" t="str">
            <v>S</v>
          </cell>
          <cell r="J121" t="str">
            <v xml:space="preserve"> 010844</v>
          </cell>
          <cell r="K121">
            <v>46245</v>
          </cell>
          <cell r="L121" t="str">
            <v>26260824425720000167550010000108441680184287</v>
          </cell>
          <cell r="M121" t="str">
            <v>26 -  Pernambuco</v>
          </cell>
          <cell r="N121">
            <v>435.12</v>
          </cell>
        </row>
        <row r="122">
          <cell r="C122" t="str">
            <v>UPAE GARANHUNS - CG Nº 004/2013</v>
          </cell>
          <cell r="E122" t="str">
            <v xml:space="preserve">3.10 - Material para Manutenção de Bens Móveis </v>
          </cell>
          <cell r="F122">
            <v>69163970000104</v>
          </cell>
          <cell r="G122" t="str">
            <v>EYETEC EQUIPAMENTOS OFTALMICOS,INDUSTRIA, CO</v>
          </cell>
          <cell r="H122" t="str">
            <v>B</v>
          </cell>
          <cell r="I122" t="str">
            <v>S</v>
          </cell>
          <cell r="J122" t="str">
            <v xml:space="preserve"> 000029383</v>
          </cell>
          <cell r="K122">
            <v>46237</v>
          </cell>
          <cell r="L122" t="str">
            <v xml:space="preserve">3526 0869 1639 7000 0104 5500 1000 0293 8310 0032 3892 </v>
          </cell>
          <cell r="M122" t="str">
            <v>35 -  São Paulo</v>
          </cell>
          <cell r="N122">
            <v>1121</v>
          </cell>
        </row>
        <row r="123">
          <cell r="C123" t="str">
            <v>UPAE GARANHUNS - CG Nº 004/2013</v>
          </cell>
          <cell r="E123" t="str">
            <v xml:space="preserve">3.10 - Material para Manutenção de Bens Móveis </v>
          </cell>
          <cell r="F123">
            <v>24425720000167</v>
          </cell>
          <cell r="G123" t="str">
            <v>ORIGINAL SUPRIMENTOS E EQUIPAMENTOS LTDA</v>
          </cell>
          <cell r="H123" t="str">
            <v>B</v>
          </cell>
          <cell r="I123" t="str">
            <v>S</v>
          </cell>
          <cell r="J123" t="str">
            <v xml:space="preserve"> 010844</v>
          </cell>
          <cell r="K123">
            <v>46245</v>
          </cell>
          <cell r="L123" t="str">
            <v>26260824425720000167550010000108441680184287</v>
          </cell>
          <cell r="M123" t="str">
            <v>26 -  Pernambuco</v>
          </cell>
          <cell r="N123">
            <v>230.6</v>
          </cell>
        </row>
        <row r="124">
          <cell r="C124" t="str">
            <v>UPAE GARANHUNS - CG Nº 004/2013</v>
          </cell>
          <cell r="E124" t="str">
            <v xml:space="preserve">3.10 - Material para Manutenção de Bens Móveis </v>
          </cell>
          <cell r="F124">
            <v>5991790000138</v>
          </cell>
          <cell r="G124" t="str">
            <v>CR MEDICAL PRODUTOS E SERVIÇOS LTDA ME</v>
          </cell>
          <cell r="H124" t="str">
            <v>B</v>
          </cell>
          <cell r="I124" t="str">
            <v>S</v>
          </cell>
          <cell r="J124" t="str">
            <v xml:space="preserve"> 10320</v>
          </cell>
          <cell r="K124">
            <v>46245</v>
          </cell>
          <cell r="L124" t="str">
            <v xml:space="preserve">26260805991790000138550010000103201269615273 </v>
          </cell>
          <cell r="M124" t="str">
            <v>26 -  Pernambuco</v>
          </cell>
          <cell r="N124">
            <v>14270</v>
          </cell>
        </row>
        <row r="125">
          <cell r="C125" t="str">
            <v>UPAE GARANHUNS - CG Nº 004/2013</v>
          </cell>
          <cell r="E125" t="str">
            <v xml:space="preserve">3.10 - Material para Manutenção de Bens Móveis </v>
          </cell>
          <cell r="F125">
            <v>51961258000195</v>
          </cell>
          <cell r="G125" t="str">
            <v>CARDIO SISTEMAS COML E INDL LTDA</v>
          </cell>
          <cell r="H125" t="str">
            <v>B</v>
          </cell>
          <cell r="I125" t="str">
            <v>S</v>
          </cell>
          <cell r="J125" t="str">
            <v xml:space="preserve"> 000387615</v>
          </cell>
          <cell r="K125">
            <v>46246</v>
          </cell>
          <cell r="L125" t="str">
            <v>3526 0851 9612 5800 0195 5501 1000 3876 1514 3133 2365</v>
          </cell>
          <cell r="M125" t="str">
            <v>35 -  São Paulo</v>
          </cell>
          <cell r="N125">
            <v>1502.89</v>
          </cell>
        </row>
        <row r="126">
          <cell r="C126" t="str">
            <v>UPAE GARANHUNS - CG Nº 004/2013</v>
          </cell>
          <cell r="E126" t="str">
            <v xml:space="preserve">3.10 - Material para Manutenção de Bens Móveis </v>
          </cell>
          <cell r="F126">
            <v>22423890000187</v>
          </cell>
          <cell r="G126" t="str">
            <v>HOSP LIGHT - MATERIAIS HOSPITALARES E ELETRICOS</v>
          </cell>
          <cell r="H126" t="str">
            <v>B</v>
          </cell>
          <cell r="I126" t="str">
            <v>S</v>
          </cell>
          <cell r="J126" t="str">
            <v>000018877</v>
          </cell>
          <cell r="K126">
            <v>46198</v>
          </cell>
          <cell r="L126" t="str">
            <v>3526 0622 4238 9000 0187 5500 1000 0188 7712 8403 7710</v>
          </cell>
          <cell r="M126" t="str">
            <v>35 -  São Paulo</v>
          </cell>
          <cell r="N126">
            <v>4554</v>
          </cell>
        </row>
        <row r="127">
          <cell r="C127" t="str">
            <v>UPAE GARANHUNS - CG Nº 004/2013</v>
          </cell>
          <cell r="E127" t="str">
            <v xml:space="preserve">3.8 - Uniformes, Tecidos e Aviamentos </v>
          </cell>
          <cell r="F127">
            <v>36484212000139</v>
          </cell>
          <cell r="G127" t="str">
            <v>MANUEL LOPES PESSOA DE ARAUJO FILHO</v>
          </cell>
          <cell r="H127" t="str">
            <v>B</v>
          </cell>
          <cell r="I127" t="str">
            <v>S</v>
          </cell>
          <cell r="J127" t="str">
            <v xml:space="preserve"> 000001978</v>
          </cell>
          <cell r="K127">
            <v>46178</v>
          </cell>
          <cell r="L127" t="str">
            <v xml:space="preserve">2626 0636 4842 1200 0139 5500 2000 0019 7817 2306 0230 </v>
          </cell>
          <cell r="M127" t="str">
            <v>26 -  Pernambuco</v>
          </cell>
          <cell r="N127">
            <v>2375</v>
          </cell>
        </row>
        <row r="128">
          <cell r="C128" t="str">
            <v>UPAE GARANHUNS - CG Nº 004/2013</v>
          </cell>
          <cell r="E128" t="str">
            <v xml:space="preserve">3.8 - Uniformes, Tecidos e Aviamentos </v>
          </cell>
          <cell r="F128">
            <v>39329758000103</v>
          </cell>
          <cell r="G128" t="str">
            <v>WR COMERCIO E SERVICOS LTDA</v>
          </cell>
          <cell r="H128" t="str">
            <v>B</v>
          </cell>
          <cell r="I128" t="str">
            <v>S</v>
          </cell>
          <cell r="J128" t="str">
            <v xml:space="preserve"> 18</v>
          </cell>
          <cell r="K128">
            <v>46241</v>
          </cell>
          <cell r="L128" t="str">
            <v>26116062239329758000103000000000001826080223867463</v>
          </cell>
          <cell r="M128" t="str">
            <v>26 -  Pernambuco</v>
          </cell>
          <cell r="N128">
            <v>1500</v>
          </cell>
        </row>
        <row r="129">
          <cell r="C129" t="str">
            <v>UPAE GARANHUNS - CG Nº 004/2013</v>
          </cell>
          <cell r="E129" t="str">
            <v xml:space="preserve">3.8 - Uniformes, Tecidos e Aviamentos </v>
          </cell>
          <cell r="F129">
            <v>10779833000156</v>
          </cell>
          <cell r="G129" t="str">
            <v>MEDICAL MERCANTIL DE APARELHAGEM MEDICA LTDA</v>
          </cell>
          <cell r="H129" t="str">
            <v>B</v>
          </cell>
          <cell r="I129" t="str">
            <v>S</v>
          </cell>
          <cell r="J129" t="str">
            <v xml:space="preserve"> 000685045</v>
          </cell>
          <cell r="K129">
            <v>46252</v>
          </cell>
          <cell r="L129" t="str">
            <v>26260810779833000156550010006850451687071009</v>
          </cell>
          <cell r="M129" t="str">
            <v>26 -  Pernambuco</v>
          </cell>
          <cell r="N129">
            <v>333.6</v>
          </cell>
        </row>
        <row r="130">
          <cell r="C130" t="str">
            <v>UPAE GARANHUNS - CG Nº 004/2013</v>
          </cell>
          <cell r="E130" t="str">
            <v xml:space="preserve">3.8 - Uniformes, Tecidos e Aviamentos </v>
          </cell>
          <cell r="F130">
            <v>39329758000103</v>
          </cell>
          <cell r="G130" t="str">
            <v>WR COMERCIO E SERVICOS LTDA</v>
          </cell>
          <cell r="H130" t="str">
            <v>B</v>
          </cell>
          <cell r="I130" t="str">
            <v>S</v>
          </cell>
          <cell r="J130" t="str">
            <v>18</v>
          </cell>
          <cell r="K130">
            <v>46241</v>
          </cell>
          <cell r="L130" t="str">
            <v>26116062239329758000103000000000001826080223867463</v>
          </cell>
          <cell r="M130" t="str">
            <v>26 -  Pernambuco</v>
          </cell>
          <cell r="N130">
            <v>1480</v>
          </cell>
        </row>
        <row r="131">
          <cell r="C131" t="str">
            <v>UPAE GARANHUNS - CG Nº 004/2013</v>
          </cell>
          <cell r="E131" t="str">
            <v xml:space="preserve">5.21 - Seguros em geral </v>
          </cell>
          <cell r="F131">
            <v>61383493000180</v>
          </cell>
          <cell r="G131" t="str">
            <v>SOMPO SEGUROS S.A</v>
          </cell>
          <cell r="H131" t="str">
            <v>S</v>
          </cell>
          <cell r="I131" t="str">
            <v>N</v>
          </cell>
          <cell r="J131" t="str">
            <v>100061554300</v>
          </cell>
          <cell r="K131">
            <v>46148</v>
          </cell>
          <cell r="N131">
            <v>317.35000000000002</v>
          </cell>
        </row>
        <row r="132">
          <cell r="C132" t="str">
            <v>UPAE GARANHUNS - CG Nº 004/2013</v>
          </cell>
          <cell r="E132" t="str">
            <v>5.99 - Outros Serviços de Terceiros Pessoa Jurídica</v>
          </cell>
          <cell r="F132">
            <v>4027726000179</v>
          </cell>
          <cell r="G132" t="str">
            <v>CONSELHO REGIONAL DE TÉCNICOS EM RADIOLOGIA</v>
          </cell>
          <cell r="H132" t="str">
            <v>S</v>
          </cell>
          <cell r="I132" t="str">
            <v>N</v>
          </cell>
          <cell r="N132">
            <v>62.27</v>
          </cell>
        </row>
        <row r="133">
          <cell r="C133" t="str">
            <v>UPAE GARANHUNS - CG Nº 004/2013</v>
          </cell>
          <cell r="E133" t="str">
            <v xml:space="preserve">5.25 - Serviços Bancários </v>
          </cell>
          <cell r="F133">
            <v>360305000104</v>
          </cell>
          <cell r="G133" t="str">
            <v>CAIXA ECONÔMICA FEDERAL</v>
          </cell>
          <cell r="H133" t="str">
            <v>S</v>
          </cell>
          <cell r="I133" t="str">
            <v>N</v>
          </cell>
          <cell r="N133">
            <v>73</v>
          </cell>
        </row>
        <row r="134">
          <cell r="C134" t="str">
            <v>UPAE GARANHUNS - CG Nº 004/2013</v>
          </cell>
          <cell r="E134" t="str">
            <v xml:space="preserve">5.25 - Serviços Bancários </v>
          </cell>
          <cell r="F134">
            <v>60746948056096</v>
          </cell>
          <cell r="G134" t="str">
            <v xml:space="preserve">BRADESCO S A </v>
          </cell>
          <cell r="H134" t="str">
            <v>S</v>
          </cell>
          <cell r="I134" t="str">
            <v>N</v>
          </cell>
          <cell r="N134">
            <v>202.4</v>
          </cell>
        </row>
        <row r="135">
          <cell r="C135" t="str">
            <v>UPAE GARANHUNS - CG Nº 004/2013</v>
          </cell>
          <cell r="E135" t="str">
            <v xml:space="preserve">5.25 - Serviços Bancários </v>
          </cell>
          <cell r="F135">
            <v>360305000104</v>
          </cell>
          <cell r="G135" t="str">
            <v>CAIXA ECONÔMICA FEDERAL</v>
          </cell>
          <cell r="H135" t="str">
            <v>S</v>
          </cell>
          <cell r="I135" t="str">
            <v>N</v>
          </cell>
          <cell r="N135">
            <v>26</v>
          </cell>
        </row>
        <row r="136">
          <cell r="C136" t="str">
            <v>UPAE GARANHUNS - CG Nº 004/2013</v>
          </cell>
          <cell r="E136" t="str">
            <v>5.9 - Telefonia Móvel</v>
          </cell>
          <cell r="F136">
            <v>2558157000162</v>
          </cell>
          <cell r="G136" t="str">
            <v xml:space="preserve">TELEFONICA BRASIL S A </v>
          </cell>
          <cell r="H136" t="str">
            <v>S</v>
          </cell>
          <cell r="I136" t="str">
            <v>N</v>
          </cell>
          <cell r="J136" t="str">
            <v>801231</v>
          </cell>
          <cell r="K136">
            <v>46269</v>
          </cell>
          <cell r="L136" t="str">
            <v>26260902558157000839620040008012311009658078</v>
          </cell>
          <cell r="M136" t="str">
            <v>2611606 - Recife - PE</v>
          </cell>
          <cell r="N136">
            <v>575.28</v>
          </cell>
        </row>
        <row r="137">
          <cell r="C137" t="str">
            <v>UPAE GARANHUNS - CG Nº 004/2013</v>
          </cell>
          <cell r="E137" t="str">
            <v>5.18 - Teledonia Fixa</v>
          </cell>
          <cell r="F137">
            <v>41644220001700</v>
          </cell>
          <cell r="G137" t="str">
            <v xml:space="preserve"> DB3 SERVICOS</v>
          </cell>
          <cell r="H137" t="str">
            <v>S</v>
          </cell>
          <cell r="I137" t="str">
            <v>N</v>
          </cell>
          <cell r="J137" t="str">
            <v xml:space="preserve">127902 </v>
          </cell>
          <cell r="K137">
            <v>46266</v>
          </cell>
          <cell r="L137" t="str">
            <v>26260941644220001700620020001279021014901311</v>
          </cell>
          <cell r="M137" t="str">
            <v>2607901 - Jaboatão dos Guararapes - PE</v>
          </cell>
          <cell r="N137">
            <v>950</v>
          </cell>
        </row>
        <row r="138">
          <cell r="C138" t="str">
            <v>UPAE GARANHUNS - CG Nº 004/2013</v>
          </cell>
          <cell r="E138" t="str">
            <v>5.18 - Teledonia Fixa</v>
          </cell>
          <cell r="F138">
            <v>41644220001700</v>
          </cell>
          <cell r="G138" t="str">
            <v xml:space="preserve"> DB3 SERVICOS</v>
          </cell>
          <cell r="H138" t="str">
            <v>S</v>
          </cell>
          <cell r="I138" t="str">
            <v>N</v>
          </cell>
          <cell r="J138" t="str">
            <v xml:space="preserve"> 514732 </v>
          </cell>
          <cell r="K138">
            <v>46268</v>
          </cell>
          <cell r="M138" t="str">
            <v>2607901 - Jaboatão dos Guararapes - PE</v>
          </cell>
          <cell r="N138">
            <v>740.51</v>
          </cell>
        </row>
        <row r="139">
          <cell r="E139" t="str">
            <v/>
          </cell>
        </row>
        <row r="140">
          <cell r="C140" t="str">
            <v>UPAE GARANHUNS - CG Nº 004/2013</v>
          </cell>
          <cell r="E140" t="str">
            <v>5.13 - Água e Esgoto</v>
          </cell>
          <cell r="F140">
            <v>10572048000128</v>
          </cell>
          <cell r="G140" t="str">
            <v>COMPANHIA PERNAMBUCANA DE SANEAMENTO</v>
          </cell>
          <cell r="H140" t="str">
            <v>S</v>
          </cell>
          <cell r="I140" t="str">
            <v>N</v>
          </cell>
          <cell r="K140">
            <v>46282</v>
          </cell>
          <cell r="N140">
            <v>3591</v>
          </cell>
        </row>
        <row r="141">
          <cell r="C141" t="str">
            <v>UPAE GARANHUNS - CG Nº 004/2013</v>
          </cell>
          <cell r="E141" t="str">
            <v>5.12 - Energia Elétrica</v>
          </cell>
          <cell r="F141">
            <v>10835932000108</v>
          </cell>
          <cell r="G141" t="str">
            <v>COMPANHIA ENERGETICA DE PERNAMBUCO</v>
          </cell>
          <cell r="H141" t="str">
            <v>S</v>
          </cell>
          <cell r="I141" t="str">
            <v>S</v>
          </cell>
          <cell r="J141" t="str">
            <v>427420899</v>
          </cell>
          <cell r="K141">
            <v>46269</v>
          </cell>
          <cell r="L141" t="str">
            <v xml:space="preserve"> 2626 0910 8359 3200 0108 6600 0427 4208 9910 3889 4758</v>
          </cell>
          <cell r="M141" t="str">
            <v>2611606 - Recife - PE</v>
          </cell>
          <cell r="N141">
            <v>20712.16</v>
          </cell>
        </row>
        <row r="142">
          <cell r="C142" t="str">
            <v>UPAE GARANHUNS - CG Nº 004/2013</v>
          </cell>
          <cell r="E142" t="str">
            <v>5.3 - Locação de Máquinas e Equipamentos</v>
          </cell>
          <cell r="F142">
            <v>24801362000140</v>
          </cell>
          <cell r="G142" t="str">
            <v>AMD TECNOLOGIA DA INFORMACAO E SISTEMAS LTDA</v>
          </cell>
          <cell r="H142" t="str">
            <v>S</v>
          </cell>
          <cell r="I142" t="str">
            <v>N</v>
          </cell>
          <cell r="J142" t="str">
            <v>3031</v>
          </cell>
          <cell r="K142">
            <v>46266</v>
          </cell>
          <cell r="N142">
            <v>3184</v>
          </cell>
        </row>
        <row r="143">
          <cell r="C143" t="str">
            <v>UPAE GARANHUNS - CG Nº 004/2013</v>
          </cell>
          <cell r="E143" t="str">
            <v>5.3 - Locação de Máquinas e Equipamentos</v>
          </cell>
          <cell r="F143">
            <v>24801362000140</v>
          </cell>
          <cell r="G143" t="str">
            <v>AMD TECNOLOGIA DA INFORMACAO E SISTEMAS LTDA</v>
          </cell>
          <cell r="H143" t="str">
            <v>S</v>
          </cell>
          <cell r="I143" t="str">
            <v>N</v>
          </cell>
          <cell r="J143" t="str">
            <v>3065</v>
          </cell>
          <cell r="K143">
            <v>46266</v>
          </cell>
          <cell r="N143">
            <v>319</v>
          </cell>
        </row>
        <row r="144">
          <cell r="C144" t="str">
            <v>UPAE GARANHUNS - CG Nº 004/2013</v>
          </cell>
          <cell r="E144" t="str">
            <v>5.3 - Locação de Máquinas e Equipamentos</v>
          </cell>
          <cell r="F144">
            <v>24801362000140</v>
          </cell>
          <cell r="G144" t="str">
            <v>AMD TECNOLOGIA DA INFORMACAO E SISTEMAS LTDA</v>
          </cell>
          <cell r="H144" t="str">
            <v>S</v>
          </cell>
          <cell r="I144" t="str">
            <v>N</v>
          </cell>
          <cell r="J144" t="str">
            <v>3071</v>
          </cell>
          <cell r="K144">
            <v>46266</v>
          </cell>
          <cell r="N144">
            <v>2190</v>
          </cell>
        </row>
        <row r="145">
          <cell r="C145" t="str">
            <v>UPAE GARANHUNS - CG Nº 004/2013</v>
          </cell>
          <cell r="E145" t="str">
            <v>5.3 - Locação de Máquinas e Equipamentos</v>
          </cell>
          <cell r="F145">
            <v>24801362000140</v>
          </cell>
          <cell r="G145" t="str">
            <v>AMD TECNOLOGIA DA INFORMACAO E SISTEMAS LTDA</v>
          </cell>
          <cell r="H145" t="str">
            <v>S</v>
          </cell>
          <cell r="I145" t="str">
            <v>N</v>
          </cell>
          <cell r="J145" t="str">
            <v>3075</v>
          </cell>
          <cell r="K145">
            <v>46266</v>
          </cell>
          <cell r="N145">
            <v>138</v>
          </cell>
        </row>
        <row r="146">
          <cell r="C146" t="str">
            <v>UPAE GARANHUNS - CG Nº 004/2013</v>
          </cell>
          <cell r="E146" t="str">
            <v>5.3 - Locação de Máquinas e Equipamentos</v>
          </cell>
          <cell r="F146">
            <v>24801362000140</v>
          </cell>
          <cell r="G146" t="str">
            <v>AMD TECNOLOGIA DA INFORMACAO E SISTEMAS LTDA</v>
          </cell>
          <cell r="H146" t="str">
            <v>S</v>
          </cell>
          <cell r="I146" t="str">
            <v>N</v>
          </cell>
          <cell r="J146" t="str">
            <v>3116</v>
          </cell>
          <cell r="K146">
            <v>46266</v>
          </cell>
          <cell r="N146">
            <v>5572</v>
          </cell>
        </row>
        <row r="147">
          <cell r="C147" t="str">
            <v>UPAE GARANHUNS - CG Nº 004/2013</v>
          </cell>
          <cell r="E147" t="str">
            <v>5.3 - Locação de Máquinas e Equipamentos</v>
          </cell>
          <cell r="F147">
            <v>9014387000100</v>
          </cell>
          <cell r="G147" t="str">
            <v xml:space="preserve">COMPLETA SERVIÇOS DE AR CONDICIONADO E LOCAÇÃO LTDA </v>
          </cell>
          <cell r="H147" t="str">
            <v>S</v>
          </cell>
          <cell r="I147" t="str">
            <v>N</v>
          </cell>
          <cell r="J147" t="str">
            <v>45</v>
          </cell>
          <cell r="K147">
            <v>46259</v>
          </cell>
          <cell r="N147">
            <v>380</v>
          </cell>
        </row>
        <row r="148">
          <cell r="C148" t="str">
            <v>UPAE GARANHUNS - CG Nº 004/2013</v>
          </cell>
          <cell r="E148" t="str">
            <v>5.3 - Locação de Máquinas e Equipamentos</v>
          </cell>
          <cell r="F148">
            <v>5097661000109</v>
          </cell>
          <cell r="G148" t="str">
            <v>CONTAGE CONSULTORIA EM TELECOMUNICACOES E MONITORAMENTOLTDA</v>
          </cell>
          <cell r="H148" t="str">
            <v>S</v>
          </cell>
          <cell r="I148" t="str">
            <v>S</v>
          </cell>
          <cell r="J148" t="str">
            <v>421</v>
          </cell>
          <cell r="K148">
            <v>46241</v>
          </cell>
          <cell r="L148" t="str">
            <v>26116062205097661000109000000000042126085966126159</v>
          </cell>
          <cell r="M148" t="str">
            <v>2611606 - Recife - PE</v>
          </cell>
          <cell r="N148">
            <v>990</v>
          </cell>
        </row>
        <row r="149">
          <cell r="C149" t="str">
            <v>UPAE GARANHUNS - CG Nº 004/2013</v>
          </cell>
          <cell r="E149" t="str">
            <v>5.3 - Locação de Máquinas e Equipamentos</v>
          </cell>
          <cell r="F149">
            <v>13230571000164</v>
          </cell>
          <cell r="G149" t="str">
            <v>DJAIR DE BARROS VALENCA LTDA - EPP</v>
          </cell>
          <cell r="H149" t="str">
            <v>S</v>
          </cell>
          <cell r="I149" t="str">
            <v>S</v>
          </cell>
          <cell r="J149" t="str">
            <v>2600000000113</v>
          </cell>
          <cell r="K149">
            <v>46281</v>
          </cell>
          <cell r="L149" t="str">
            <v>26060021213230571000164260000000011326096981025256</v>
          </cell>
          <cell r="M149" t="str">
            <v>2606002 - Garanhuns - PE</v>
          </cell>
          <cell r="N149">
            <v>1400</v>
          </cell>
        </row>
        <row r="150">
          <cell r="C150" t="str">
            <v>UPAE GARANHUNS - CG Nº 004/2013</v>
          </cell>
          <cell r="E150" t="str">
            <v>5.3 - Locação de Máquinas e Equipamentos</v>
          </cell>
          <cell r="F150">
            <v>65033205000119</v>
          </cell>
          <cell r="G150" t="str">
            <v>J M SILVA MAQUINAS E EQUIPAMENTOS LTDA - WL Maquinas e Equipamentos</v>
          </cell>
          <cell r="H150" t="str">
            <v>S</v>
          </cell>
          <cell r="I150" t="str">
            <v>N</v>
          </cell>
          <cell r="J150" t="str">
            <v>46</v>
          </cell>
          <cell r="K150">
            <v>46237</v>
          </cell>
          <cell r="L150" t="str">
            <v>26116062265033205000119000000000004626083443617875</v>
          </cell>
          <cell r="M150" t="str">
            <v>2611606 - Recife - PE</v>
          </cell>
          <cell r="N150">
            <v>1720</v>
          </cell>
        </row>
        <row r="151">
          <cell r="C151" t="str">
            <v>UPAE GARANHUNS - CG Nº 004/2013</v>
          </cell>
          <cell r="E151" t="str">
            <v>5.3 - Locação de Máquinas e Equipamentos</v>
          </cell>
          <cell r="F151">
            <v>65033205000119</v>
          </cell>
          <cell r="G151" t="str">
            <v>J M SILVA MAQUINAS E EQUIPAMENTOS LTDA - WL Maquinas e Equipamentos</v>
          </cell>
          <cell r="H151" t="str">
            <v>S</v>
          </cell>
          <cell r="I151" t="str">
            <v>N</v>
          </cell>
          <cell r="J151" t="str">
            <v>47</v>
          </cell>
          <cell r="K151">
            <v>46237</v>
          </cell>
          <cell r="L151" t="str">
            <v>26116062265033205000119000000000004726085240645114</v>
          </cell>
          <cell r="M151" t="str">
            <v>2611606 - Recife - PE</v>
          </cell>
          <cell r="N151">
            <v>350</v>
          </cell>
        </row>
        <row r="152">
          <cell r="C152" t="str">
            <v>UPAE GARANHUNS - CG Nº 004/2013</v>
          </cell>
          <cell r="E152" t="str">
            <v>5.3 - Locação de Máquinas e Equipamentos</v>
          </cell>
          <cell r="F152">
            <v>43559107000187</v>
          </cell>
          <cell r="G152" t="str">
            <v>SARAH LIMA GUSMAO NERES</v>
          </cell>
          <cell r="H152" t="str">
            <v>S</v>
          </cell>
          <cell r="I152" t="str">
            <v>S</v>
          </cell>
          <cell r="J152" t="str">
            <v>644</v>
          </cell>
          <cell r="K152">
            <v>46266</v>
          </cell>
          <cell r="L152" t="str">
            <v>26116062243559107000187000000000064426099892650400</v>
          </cell>
          <cell r="M152" t="str">
            <v>2611606 - Recife - PE</v>
          </cell>
          <cell r="N152">
            <v>490</v>
          </cell>
        </row>
        <row r="153">
          <cell r="C153" t="str">
            <v>UPAE GARANHUNS - CG Nº 004/2013</v>
          </cell>
          <cell r="E153" t="str">
            <v>5.3 - Locação de Máquinas e Equipamentos</v>
          </cell>
          <cell r="F153">
            <v>10279299000119</v>
          </cell>
          <cell r="G153" t="str">
            <v xml:space="preserve">RGRAPH LOC. COM. E SERV. LTDA-ME </v>
          </cell>
          <cell r="H153" t="str">
            <v>S</v>
          </cell>
          <cell r="I153" t="str">
            <v>N</v>
          </cell>
          <cell r="J153" t="str">
            <v>11514</v>
          </cell>
          <cell r="K153">
            <v>46274</v>
          </cell>
          <cell r="N153">
            <v>1946.77</v>
          </cell>
        </row>
        <row r="154">
          <cell r="C154" t="str">
            <v>UPAE GARANHUNS - CG Nº 004/2013</v>
          </cell>
          <cell r="E154" t="str">
            <v>5.3 - Locação de Máquinas e Equipamentos</v>
          </cell>
          <cell r="F154">
            <v>20021640000195</v>
          </cell>
          <cell r="G154" t="str">
            <v>RONALDO ANSELMO ONOFRE DE ANDRADE</v>
          </cell>
          <cell r="H154" t="str">
            <v>S</v>
          </cell>
          <cell r="I154" t="str">
            <v>S</v>
          </cell>
          <cell r="J154" t="str">
            <v>252</v>
          </cell>
          <cell r="K154">
            <v>46266</v>
          </cell>
          <cell r="L154" t="str">
            <v>26060022220021640000195000000000025226098881419126</v>
          </cell>
          <cell r="M154" t="str">
            <v>2606002 - Garanhuns - PE</v>
          </cell>
          <cell r="N154">
            <v>1100</v>
          </cell>
        </row>
        <row r="155">
          <cell r="C155" t="str">
            <v>UPAE GARANHUNS - CG Nº 004/2013</v>
          </cell>
          <cell r="E155" t="str">
            <v>5.3 - Locação de Máquinas e Equipamentos</v>
          </cell>
          <cell r="F155">
            <v>26081685000131</v>
          </cell>
          <cell r="G155" t="str">
            <v>CG REFRIGERAÇÕES LTDA</v>
          </cell>
          <cell r="H155" t="str">
            <v>S</v>
          </cell>
          <cell r="I155" t="str">
            <v>N</v>
          </cell>
          <cell r="J155" t="str">
            <v>000228</v>
          </cell>
          <cell r="K155">
            <v>46267</v>
          </cell>
          <cell r="N155">
            <v>2260</v>
          </cell>
        </row>
        <row r="156">
          <cell r="C156" t="str">
            <v>UPAE GARANHUNS - CG Nº 004/2013</v>
          </cell>
          <cell r="E156" t="str">
            <v>5.3 - Locação de Máquinas e Equipamentos</v>
          </cell>
          <cell r="F156">
            <v>42183442000160</v>
          </cell>
          <cell r="G156" t="str">
            <v>COLORTEL S/A SISTEMAS ELETRÔNICOS</v>
          </cell>
          <cell r="H156" t="str">
            <v>S</v>
          </cell>
          <cell r="I156" t="str">
            <v>N</v>
          </cell>
          <cell r="J156" t="str">
            <v>003545</v>
          </cell>
          <cell r="N156">
            <v>258</v>
          </cell>
        </row>
        <row r="157">
          <cell r="C157" t="str">
            <v>UPAE GARANHUNS - CG Nº 004/2013</v>
          </cell>
          <cell r="E157" t="str">
            <v>5.1 - Locação de Equipamentos Médicos-Hospitalares</v>
          </cell>
          <cell r="F157">
            <v>5991790000138</v>
          </cell>
          <cell r="G157" t="str">
            <v>CR MEDICAL PRODUTOS E SERVIÇOS LTDA</v>
          </cell>
          <cell r="H157" t="str">
            <v>S</v>
          </cell>
          <cell r="I157" t="str">
            <v>N</v>
          </cell>
          <cell r="J157" t="str">
            <v>202608</v>
          </cell>
          <cell r="K157">
            <v>46265</v>
          </cell>
          <cell r="N157">
            <v>13108.05</v>
          </cell>
        </row>
        <row r="158">
          <cell r="C158" t="str">
            <v>UPAE GARANHUNS - CG Nº 004/2013</v>
          </cell>
          <cell r="E158" t="str">
            <v>5.1 - Locação de Equipamentos Médicos-Hospitalares</v>
          </cell>
          <cell r="F158">
            <v>24380578002041</v>
          </cell>
          <cell r="G158" t="str">
            <v>WHITE MARTINS GASES INDUSTRIAIS DO NORDESTE LTDA</v>
          </cell>
          <cell r="H158" t="str">
            <v>S</v>
          </cell>
          <cell r="I158" t="str">
            <v>N</v>
          </cell>
          <cell r="J158" t="str">
            <v>101215216</v>
          </cell>
          <cell r="K158">
            <v>46247</v>
          </cell>
          <cell r="N158">
            <v>13298.6</v>
          </cell>
        </row>
        <row r="159">
          <cell r="C159" t="str">
            <v>UPAE GARANHUNS - CG Nº 004/2013</v>
          </cell>
          <cell r="E159" t="str">
            <v>5.1 - Locação de Equipamentos Médicos-Hospitalares</v>
          </cell>
          <cell r="F159">
            <v>5011743000180</v>
          </cell>
          <cell r="G159" t="str">
            <v xml:space="preserve">ASTECH </v>
          </cell>
          <cell r="H159" t="str">
            <v>S</v>
          </cell>
          <cell r="I159" t="str">
            <v>N</v>
          </cell>
          <cell r="J159" t="str">
            <v>7201</v>
          </cell>
          <cell r="K159">
            <v>46245</v>
          </cell>
          <cell r="N159">
            <v>5000</v>
          </cell>
        </row>
        <row r="160">
          <cell r="C160" t="str">
            <v>UPAE GARANHUNS - CG Nº 004/2013</v>
          </cell>
          <cell r="E160" t="str">
            <v>5.1 - Locação de Equipamentos Médicos-Hospitalares</v>
          </cell>
          <cell r="F160">
            <v>29820343000184</v>
          </cell>
          <cell r="G160" t="str">
            <v>VGF MEDICAL EQUIPAMENTOS MEDICOS LTDA</v>
          </cell>
          <cell r="H160" t="str">
            <v>S</v>
          </cell>
          <cell r="I160" t="str">
            <v>N</v>
          </cell>
          <cell r="J160" t="str">
            <v>0000002641</v>
          </cell>
          <cell r="K160">
            <v>46220</v>
          </cell>
          <cell r="N160">
            <v>3500</v>
          </cell>
        </row>
        <row r="161">
          <cell r="C161" t="str">
            <v>UPAE GARANHUNS - CG Nº 004/2013</v>
          </cell>
          <cell r="E161" t="str">
            <v>5.1 - Locação de Equipamentos Médicos-Hospitalares</v>
          </cell>
          <cell r="F161">
            <v>29820343000184</v>
          </cell>
          <cell r="G161" t="str">
            <v>VGF MEDICAL EQUIPAMENTOS MEDICOS LTDA</v>
          </cell>
          <cell r="H161" t="str">
            <v>S</v>
          </cell>
          <cell r="I161" t="str">
            <v>N</v>
          </cell>
          <cell r="J161" t="str">
            <v xml:space="preserve"> 0000002823 </v>
          </cell>
          <cell r="K161">
            <v>46254</v>
          </cell>
          <cell r="N161">
            <v>3500</v>
          </cell>
        </row>
        <row r="162">
          <cell r="C162" t="str">
            <v>UPAE GARANHUNS - CG Nº 004/2013</v>
          </cell>
          <cell r="E162" t="str">
            <v>5.19 - Serviços Gráficos, de Encadernação e de Emolduração</v>
          </cell>
          <cell r="F162">
            <v>18508924000169</v>
          </cell>
          <cell r="G162" t="str">
            <v>R MELO GRÁFICA EIRELI</v>
          </cell>
          <cell r="H162" t="str">
            <v>S</v>
          </cell>
          <cell r="I162" t="str">
            <v>S</v>
          </cell>
          <cell r="J162" t="str">
            <v>1073</v>
          </cell>
          <cell r="K162">
            <v>46267</v>
          </cell>
          <cell r="L162" t="str">
            <v>26116062218508924000169000000000107326098266853418</v>
          </cell>
          <cell r="M162" t="str">
            <v>2611606 - Recife - PE</v>
          </cell>
          <cell r="N162">
            <v>75</v>
          </cell>
        </row>
        <row r="163">
          <cell r="C163" t="str">
            <v>UPAE GARANHUNS - CG Nº 004/2013</v>
          </cell>
          <cell r="E163" t="str">
            <v>5.20 - Serviços Judicíarios e Cartoriais</v>
          </cell>
          <cell r="F163">
            <v>360305000104</v>
          </cell>
          <cell r="G163" t="str">
            <v>CAIXA ECONOMICA FEDERAL - TRT06</v>
          </cell>
          <cell r="H163" t="str">
            <v>S</v>
          </cell>
          <cell r="I163" t="str">
            <v>N</v>
          </cell>
          <cell r="N163">
            <v>1441.71</v>
          </cell>
        </row>
        <row r="164">
          <cell r="C164" t="str">
            <v>UPAE GARANHUNS - CG Nº 004/2013</v>
          </cell>
          <cell r="E164" t="str">
            <v>4.99 - Outros Serviços de Terceiros Pessoa Física</v>
          </cell>
          <cell r="F164">
            <v>6456414482</v>
          </cell>
          <cell r="G164" t="str">
            <v>CARMEM DAIANE GOES DE MACEDO</v>
          </cell>
          <cell r="H164" t="str">
            <v>S</v>
          </cell>
          <cell r="I164" t="str">
            <v>N</v>
          </cell>
          <cell r="N164">
            <v>600</v>
          </cell>
        </row>
        <row r="165">
          <cell r="C165" t="str">
            <v>UPAE GARANHUNS - CG Nº 004/2013</v>
          </cell>
          <cell r="E165" t="str">
            <v>4.99 - Outros Serviços de Terceiros Pessoa Física</v>
          </cell>
          <cell r="F165">
            <v>6456414482</v>
          </cell>
          <cell r="G165" t="str">
            <v>CARMEM DAIANE GOES DE MACEDO</v>
          </cell>
          <cell r="H165" t="str">
            <v>S</v>
          </cell>
          <cell r="I165" t="str">
            <v>N</v>
          </cell>
          <cell r="N165">
            <v>334.04</v>
          </cell>
        </row>
        <row r="166">
          <cell r="C166" t="str">
            <v>UPAE GARANHUNS - CG Nº 004/2013</v>
          </cell>
          <cell r="E166" t="str">
            <v>4.99 - Outros Serviços de Terceiros Pessoa Física</v>
          </cell>
          <cell r="F166">
            <v>7638335414</v>
          </cell>
          <cell r="G166" t="str">
            <v>CINTYA DOS SANTOS SILVA</v>
          </cell>
          <cell r="H166" t="str">
            <v>S</v>
          </cell>
          <cell r="I166" t="str">
            <v>N</v>
          </cell>
          <cell r="N166">
            <v>300</v>
          </cell>
        </row>
        <row r="167">
          <cell r="C167" t="str">
            <v>UPAE GARANHUNS - CG Nº 004/2013</v>
          </cell>
          <cell r="E167" t="str">
            <v>4.99 - Outros Serviços de Terceiros Pessoa Física</v>
          </cell>
          <cell r="F167">
            <v>7638335414</v>
          </cell>
          <cell r="G167" t="str">
            <v>CINTYA DOS SANTOS SILVA</v>
          </cell>
          <cell r="H167" t="str">
            <v>S</v>
          </cell>
          <cell r="I167" t="str">
            <v>N</v>
          </cell>
          <cell r="N167">
            <v>75.52</v>
          </cell>
        </row>
        <row r="168">
          <cell r="C168" t="str">
            <v>UPAE GARANHUNS - CG Nº 004/2013</v>
          </cell>
          <cell r="E168" t="str">
            <v>4.99 - Outros Serviços de Terceiros Pessoa Física</v>
          </cell>
          <cell r="F168">
            <v>2905982497</v>
          </cell>
          <cell r="G168" t="str">
            <v>CLEBSON RICARDO MONTEIRO</v>
          </cell>
          <cell r="H168" t="str">
            <v>S</v>
          </cell>
          <cell r="I168" t="str">
            <v>N</v>
          </cell>
          <cell r="N168">
            <v>300</v>
          </cell>
        </row>
        <row r="169">
          <cell r="C169" t="str">
            <v>UPAE GARANHUNS - CG Nº 004/2013</v>
          </cell>
          <cell r="E169" t="str">
            <v>4.99 - Outros Serviços de Terceiros Pessoa Física</v>
          </cell>
          <cell r="F169">
            <v>2905982497</v>
          </cell>
          <cell r="G169" t="str">
            <v>CLEBSON RICARDO MONTEIRO</v>
          </cell>
          <cell r="H169" t="str">
            <v>S</v>
          </cell>
          <cell r="I169" t="str">
            <v>N</v>
          </cell>
          <cell r="N169">
            <v>150</v>
          </cell>
        </row>
        <row r="170">
          <cell r="C170" t="str">
            <v>UPAE GARANHUNS - CG Nº 004/2013</v>
          </cell>
          <cell r="E170" t="str">
            <v>4.99 - Outros Serviços de Terceiros Pessoa Física</v>
          </cell>
          <cell r="F170">
            <v>2905982497</v>
          </cell>
          <cell r="G170" t="str">
            <v>CLEBSON RICARDO MONTEIRO</v>
          </cell>
          <cell r="H170" t="str">
            <v>S</v>
          </cell>
          <cell r="I170" t="str">
            <v>N</v>
          </cell>
          <cell r="N170">
            <v>522.9</v>
          </cell>
        </row>
        <row r="171">
          <cell r="C171" t="str">
            <v>UPAE GARANHUNS - CG Nº 004/2013</v>
          </cell>
          <cell r="E171" t="str">
            <v>4.99 - Outros Serviços de Terceiros Pessoa Física</v>
          </cell>
          <cell r="F171">
            <v>69242836400</v>
          </cell>
          <cell r="G171" t="str">
            <v>GUSTAVO CALDAS LOUREIRO AMORIM</v>
          </cell>
          <cell r="H171" t="str">
            <v>S</v>
          </cell>
          <cell r="I171" t="str">
            <v>N</v>
          </cell>
          <cell r="N171">
            <v>450</v>
          </cell>
        </row>
        <row r="172">
          <cell r="C172" t="str">
            <v>UPAE GARANHUNS - CG Nº 004/2013</v>
          </cell>
          <cell r="E172" t="str">
            <v>4.99 - Outros Serviços de Terceiros Pessoa Física</v>
          </cell>
          <cell r="F172">
            <v>69242836400</v>
          </cell>
          <cell r="G172" t="str">
            <v>GUSTAVO CALDAS LOUREIRO AMORIM</v>
          </cell>
          <cell r="H172" t="str">
            <v>S</v>
          </cell>
          <cell r="I172" t="str">
            <v>N</v>
          </cell>
          <cell r="N172">
            <v>521.85</v>
          </cell>
        </row>
        <row r="173">
          <cell r="C173" t="str">
            <v>UPAE GARANHUNS - CG Nº 004/2013</v>
          </cell>
          <cell r="E173" t="str">
            <v>4.99 - Outros Serviços de Terceiros Pessoa Física</v>
          </cell>
          <cell r="F173">
            <v>4783286485</v>
          </cell>
          <cell r="G173" t="str">
            <v>JONNY VITOR DINIZ</v>
          </cell>
          <cell r="H173" t="str">
            <v>S</v>
          </cell>
          <cell r="I173" t="str">
            <v>N</v>
          </cell>
          <cell r="N173">
            <v>450</v>
          </cell>
        </row>
        <row r="174">
          <cell r="C174" t="str">
            <v>UPAE GARANHUNS - CG Nº 004/2013</v>
          </cell>
          <cell r="E174" t="str">
            <v>4.99 - Outros Serviços de Terceiros Pessoa Física</v>
          </cell>
          <cell r="F174">
            <v>4783286485</v>
          </cell>
          <cell r="G174" t="str">
            <v>JONNY VITOR DINIZ</v>
          </cell>
          <cell r="H174" t="str">
            <v>S</v>
          </cell>
          <cell r="I174" t="str">
            <v>N</v>
          </cell>
          <cell r="N174">
            <v>521.85</v>
          </cell>
        </row>
        <row r="175">
          <cell r="C175" t="str">
            <v>UPAE GARANHUNS - CG Nº 004/2013</v>
          </cell>
          <cell r="E175" t="str">
            <v>4.99 - Outros Serviços de Terceiros Pessoa Física</v>
          </cell>
          <cell r="F175">
            <v>3709080401</v>
          </cell>
          <cell r="G175" t="str">
            <v>TAYANA BARBOSA TRAJANO GUERRA</v>
          </cell>
          <cell r="H175" t="str">
            <v>S</v>
          </cell>
          <cell r="I175" t="str">
            <v>N</v>
          </cell>
          <cell r="N175">
            <v>450</v>
          </cell>
        </row>
        <row r="176">
          <cell r="C176" t="str">
            <v>UPAE GARANHUNS - CG Nº 004/2013</v>
          </cell>
          <cell r="E176" t="str">
            <v>4.99 - Outros Serviços de Terceiros Pessoa Física</v>
          </cell>
          <cell r="F176">
            <v>3709080401</v>
          </cell>
          <cell r="G176" t="str">
            <v>TAYANA BARBOSA TRAJANO GUERRA</v>
          </cell>
          <cell r="H176" t="str">
            <v>S</v>
          </cell>
          <cell r="I176" t="str">
            <v>N</v>
          </cell>
          <cell r="N176">
            <v>150</v>
          </cell>
        </row>
        <row r="177">
          <cell r="C177" t="str">
            <v>UPAE GARANHUNS - CG Nº 004/2013</v>
          </cell>
          <cell r="E177" t="str">
            <v>4.99 - Outros Serviços de Terceiros Pessoa Física</v>
          </cell>
          <cell r="F177">
            <v>3709080401</v>
          </cell>
          <cell r="G177" t="str">
            <v>TAYANA BARBOSA TRAJANO GUERRA</v>
          </cell>
          <cell r="H177" t="str">
            <v>S</v>
          </cell>
          <cell r="I177" t="str">
            <v>N</v>
          </cell>
          <cell r="N177">
            <v>471.45</v>
          </cell>
        </row>
        <row r="178">
          <cell r="C178" t="str">
            <v>UPAE GARANHUNS - CG Nº 004/2013</v>
          </cell>
          <cell r="E178" t="str">
            <v>5.99 - Outros Serviços de Terceiros Pessoa Jurídica</v>
          </cell>
          <cell r="F178">
            <v>9039744001409</v>
          </cell>
          <cell r="G178" t="str">
            <v>FUNDAÇÃO GESTÃO HOSP MART FERNANDES (JUROS)</v>
          </cell>
          <cell r="H178" t="str">
            <v>S</v>
          </cell>
          <cell r="I178" t="str">
            <v>N</v>
          </cell>
          <cell r="N178">
            <v>518.75</v>
          </cell>
        </row>
        <row r="179">
          <cell r="C179" t="str">
            <v>UPAE GARANHUNS - CG Nº 004/2013</v>
          </cell>
          <cell r="E179" t="str">
            <v>5.99 - Outros Serviços de Terceiros Pessoa Jurídica</v>
          </cell>
          <cell r="F179">
            <v>9039744001409</v>
          </cell>
          <cell r="G179" t="str">
            <v>FUNDAÇÃO GESTÃO HOSP MART FERNANDES (FUNDO FIXO)</v>
          </cell>
          <cell r="H179" t="str">
            <v>S</v>
          </cell>
          <cell r="I179" t="str">
            <v>N</v>
          </cell>
          <cell r="N179">
            <v>140</v>
          </cell>
        </row>
        <row r="180">
          <cell r="C180" t="str">
            <v>UPAE GARANHUNS - CG Nº 004/2013</v>
          </cell>
          <cell r="E180" t="str">
            <v>5.99 - Outros Serviços de Terceiros Pessoa Jurídica</v>
          </cell>
          <cell r="F180">
            <v>18717010000108</v>
          </cell>
          <cell r="G180" t="str">
            <v>CH BUSINESS TRAVEL LTDA</v>
          </cell>
          <cell r="H180" t="str">
            <v>S</v>
          </cell>
          <cell r="I180" t="str">
            <v>N</v>
          </cell>
          <cell r="J180" t="str">
            <v>11782</v>
          </cell>
          <cell r="K180">
            <v>46230</v>
          </cell>
          <cell r="N180">
            <v>1668</v>
          </cell>
        </row>
        <row r="181">
          <cell r="C181" t="str">
            <v>UPAE GARANHUNS - CG Nº 004/2013</v>
          </cell>
          <cell r="E181" t="str">
            <v>5.99 - Outros Serviços de Terceiros Pessoa Jurídica</v>
          </cell>
          <cell r="F181">
            <v>18717010000108</v>
          </cell>
          <cell r="G181" t="str">
            <v>CH BUSINESS TRAVEL LTDA</v>
          </cell>
          <cell r="H181" t="str">
            <v>S</v>
          </cell>
          <cell r="I181" t="str">
            <v>N</v>
          </cell>
          <cell r="J181" t="str">
            <v>11872</v>
          </cell>
          <cell r="K181">
            <v>46262</v>
          </cell>
          <cell r="N181">
            <v>1488</v>
          </cell>
        </row>
        <row r="182">
          <cell r="C182" t="str">
            <v>UPAE GARANHUNS - CG Nº 004/2013</v>
          </cell>
          <cell r="E182" t="str">
            <v>5.99 - Outros Serviços de Terceiros Pessoa Jurídica</v>
          </cell>
          <cell r="F182">
            <v>17251034000232</v>
          </cell>
          <cell r="G182" t="str">
            <v>COLETIVOS SAO CRISTOVAO LTDA</v>
          </cell>
          <cell r="H182" t="str">
            <v>S</v>
          </cell>
          <cell r="I182" t="str">
            <v>S</v>
          </cell>
          <cell r="J182" t="str">
            <v>2600000000647</v>
          </cell>
          <cell r="K182">
            <v>46237</v>
          </cell>
          <cell r="L182" t="str">
            <v>26060021217251034000232260000000064726081314498978</v>
          </cell>
          <cell r="M182" t="str">
            <v>2606002 - Garanhuns - PE</v>
          </cell>
          <cell r="N182">
            <v>20.73</v>
          </cell>
        </row>
        <row r="183">
          <cell r="C183" t="str">
            <v>UPAE GARANHUNS - CG Nº 004/2013</v>
          </cell>
          <cell r="E183" t="str">
            <v>5.16 - Serviços Médico-Hospitalares, Odotonlogia e Laboratoriais</v>
          </cell>
          <cell r="F183">
            <v>30421337000133</v>
          </cell>
          <cell r="G183" t="str">
            <v>ARAUJO BEZERRA SERVICOS DE PRESTACOES HOSPITALARES LTDA</v>
          </cell>
          <cell r="H183" t="str">
            <v>S</v>
          </cell>
          <cell r="I183" t="str">
            <v>S</v>
          </cell>
          <cell r="J183" t="str">
            <v xml:space="preserve"> 00000018</v>
          </cell>
          <cell r="K183">
            <v>46273</v>
          </cell>
          <cell r="L183" t="str">
            <v>EDFU-HFP9X</v>
          </cell>
          <cell r="M183" t="str">
            <v>2600054 - Abreu e Lima - PE</v>
          </cell>
          <cell r="N183">
            <v>4080</v>
          </cell>
        </row>
        <row r="184">
          <cell r="C184" t="str">
            <v>UPAE GARANHUNS - CG Nº 004/2013</v>
          </cell>
          <cell r="E184" t="str">
            <v>5.16 - Serviços Médico-Hospitalares, Odotonlogia e Laboratoriais</v>
          </cell>
          <cell r="F184">
            <v>38269083000191</v>
          </cell>
          <cell r="G184" t="str">
            <v>BIANCA ALENCAR SERVIÇOS EM SAUDE LTDA</v>
          </cell>
          <cell r="H184" t="str">
            <v>S</v>
          </cell>
          <cell r="I184" t="str">
            <v>S</v>
          </cell>
          <cell r="J184" t="str">
            <v>23</v>
          </cell>
          <cell r="K184">
            <v>46268</v>
          </cell>
          <cell r="L184" t="str">
            <v>26116062238269083000191000000000002326094128229993</v>
          </cell>
          <cell r="M184" t="str">
            <v>2611606 - Recife - PE</v>
          </cell>
          <cell r="N184">
            <v>14170</v>
          </cell>
        </row>
        <row r="185">
          <cell r="C185" t="str">
            <v>UPAE GARANHUNS - CG Nº 004/2013</v>
          </cell>
          <cell r="E185" t="str">
            <v>5.16 - Serviços Médico-Hospitalares, Odotonlogia e Laboratoriais</v>
          </cell>
          <cell r="F185">
            <v>45378492000191</v>
          </cell>
          <cell r="G185" t="str">
            <v>LN SERVICOS MEDICOS LTDA</v>
          </cell>
          <cell r="H185" t="str">
            <v>S</v>
          </cell>
          <cell r="I185" t="str">
            <v>S</v>
          </cell>
          <cell r="J185" t="str">
            <v>72</v>
          </cell>
          <cell r="K185">
            <v>46268</v>
          </cell>
          <cell r="L185" t="str">
            <v>kAV3HczJZ</v>
          </cell>
          <cell r="M185" t="str">
            <v>2507507 - João Pessoa - PB</v>
          </cell>
          <cell r="N185">
            <v>6500</v>
          </cell>
        </row>
        <row r="186">
          <cell r="C186" t="str">
            <v>UPAE GARANHUNS - CG Nº 004/2013</v>
          </cell>
          <cell r="E186" t="str">
            <v>5.16 - Serviços Médico-Hospitalares, Odotonlogia e Laboratoriais</v>
          </cell>
          <cell r="F186">
            <v>52355127000127</v>
          </cell>
          <cell r="G186" t="str">
            <v>MASTERMED PE III GESTÃO MÉDICA LTDA</v>
          </cell>
          <cell r="H186" t="str">
            <v>S</v>
          </cell>
          <cell r="I186" t="str">
            <v>S</v>
          </cell>
          <cell r="J186" t="str">
            <v>2600000002234</v>
          </cell>
          <cell r="K186">
            <v>46269</v>
          </cell>
          <cell r="L186" t="str">
            <v>26096001252355127000127260000000223426090584402455</v>
          </cell>
          <cell r="M186" t="str">
            <v>2609600 - Olinda - PE</v>
          </cell>
          <cell r="N186">
            <v>1600</v>
          </cell>
        </row>
        <row r="187">
          <cell r="C187" t="str">
            <v>UPAE GARANHUNS - CG Nº 004/2013</v>
          </cell>
          <cell r="E187" t="str">
            <v>5.16 - Serviços Médico-Hospitalares, Odotonlogia e Laboratoriais</v>
          </cell>
          <cell r="F187">
            <v>48165725000166</v>
          </cell>
          <cell r="G187" t="str">
            <v>NOVA MEDICINA LTDA</v>
          </cell>
          <cell r="H187" t="str">
            <v>S</v>
          </cell>
          <cell r="I187" t="str">
            <v>S</v>
          </cell>
          <cell r="J187" t="str">
            <v>1809</v>
          </cell>
          <cell r="K187">
            <v>46269</v>
          </cell>
          <cell r="L187" t="str">
            <v>BQP8HJP87</v>
          </cell>
          <cell r="M187" t="str">
            <v>2704302 - Maceió - AL</v>
          </cell>
          <cell r="N187">
            <v>2552</v>
          </cell>
        </row>
        <row r="188">
          <cell r="C188" t="str">
            <v>UPAE GARANHUNS - CG Nº 004/2013</v>
          </cell>
          <cell r="E188" t="str">
            <v>5.16 - Serviços Médico-Hospitalares, Odotonlogia e Laboratoriais</v>
          </cell>
          <cell r="F188">
            <v>46881096000145</v>
          </cell>
          <cell r="G188" t="str">
            <v>J P TENORIO VAZ SERVIÇOS DE PRESTAÇÕES HOSPITALARES LTDA</v>
          </cell>
          <cell r="H188" t="str">
            <v>S</v>
          </cell>
          <cell r="I188" t="str">
            <v>S</v>
          </cell>
          <cell r="J188" t="str">
            <v xml:space="preserve"> 00000214</v>
          </cell>
          <cell r="K188">
            <v>46273</v>
          </cell>
          <cell r="L188" t="str">
            <v>8AHQ-ST7CY</v>
          </cell>
          <cell r="M188" t="str">
            <v>2609402 - Moreno - PE</v>
          </cell>
          <cell r="N188">
            <v>6450</v>
          </cell>
        </row>
        <row r="189">
          <cell r="C189" t="str">
            <v>UPAE GARANHUNS - CG Nº 004/2013</v>
          </cell>
          <cell r="E189" t="str">
            <v>5.16 - Serviços Médico-Hospitalares, Odotonlogia e Laboratoriais</v>
          </cell>
          <cell r="F189">
            <v>46067919000101</v>
          </cell>
          <cell r="G189" t="str">
            <v>LIBERATO SAUDE LTDA</v>
          </cell>
          <cell r="H189" t="str">
            <v>S</v>
          </cell>
          <cell r="I189" t="str">
            <v>S</v>
          </cell>
          <cell r="J189" t="str">
            <v>54</v>
          </cell>
          <cell r="K189">
            <v>46269</v>
          </cell>
          <cell r="L189" t="str">
            <v>26083051246067919000101000000000005426090000004811</v>
          </cell>
          <cell r="M189" t="str">
            <v>2608305 - Jupi - PE</v>
          </cell>
          <cell r="N189">
            <v>8804</v>
          </cell>
        </row>
        <row r="190">
          <cell r="C190" t="str">
            <v>UPAE GARANHUNS - CG Nº 004/2013</v>
          </cell>
          <cell r="E190" t="str">
            <v>5.16 - Serviços Médico-Hospitalares, Odotonlogia e Laboratoriais</v>
          </cell>
          <cell r="F190">
            <v>41265136000100</v>
          </cell>
          <cell r="G190" t="str">
            <v>LUIZFSALTDA</v>
          </cell>
          <cell r="H190" t="str">
            <v>S</v>
          </cell>
          <cell r="I190" t="str">
            <v>S</v>
          </cell>
          <cell r="J190" t="str">
            <v>11</v>
          </cell>
          <cell r="K190">
            <v>46268</v>
          </cell>
          <cell r="L190" t="str">
            <v>26116062241265136000100000000000001126099078736383</v>
          </cell>
          <cell r="M190" t="str">
            <v>2611606 - Recife - PE</v>
          </cell>
          <cell r="N190">
            <v>5570</v>
          </cell>
        </row>
        <row r="191">
          <cell r="C191" t="str">
            <v>UPAE GARANHUNS - CG Nº 004/2013</v>
          </cell>
          <cell r="E191" t="str">
            <v>5.16 - Serviços Médico-Hospitalares, Odotonlogia e Laboratoriais</v>
          </cell>
          <cell r="F191">
            <v>57683805000102</v>
          </cell>
          <cell r="G191" t="str">
            <v>M A GOMES LTDA</v>
          </cell>
          <cell r="H191" t="str">
            <v>S</v>
          </cell>
          <cell r="I191" t="str">
            <v>S</v>
          </cell>
          <cell r="J191" t="str">
            <v>2600000000152</v>
          </cell>
          <cell r="K191">
            <v>46272</v>
          </cell>
          <cell r="L191" t="str">
            <v>26060021257683805000102260000000015226094690756732</v>
          </cell>
          <cell r="M191" t="str">
            <v>2606002 - Garanhuns - PE</v>
          </cell>
          <cell r="N191">
            <v>13114</v>
          </cell>
        </row>
        <row r="192">
          <cell r="C192" t="str">
            <v>UPAE GARANHUNS - CG Nº 004/2013</v>
          </cell>
          <cell r="E192" t="str">
            <v>5.16 - Serviços Médico-Hospitalares, Odotonlogia e Laboratoriais</v>
          </cell>
          <cell r="F192">
            <v>51432477000187</v>
          </cell>
          <cell r="G192" t="str">
            <v>MASTERMED PE VI GESTÃO MÉDICA LTDA</v>
          </cell>
          <cell r="H192" t="str">
            <v>S</v>
          </cell>
          <cell r="I192" t="str">
            <v>S</v>
          </cell>
          <cell r="J192" t="str">
            <v>2600000001160</v>
          </cell>
          <cell r="K192">
            <v>46268</v>
          </cell>
          <cell r="L192" t="str">
            <v>26096001251432477000187260000000116026090216771620</v>
          </cell>
          <cell r="M192" t="str">
            <v>2609600 - Olinda - PE</v>
          </cell>
          <cell r="N192">
            <v>12600</v>
          </cell>
        </row>
        <row r="193">
          <cell r="C193" t="str">
            <v>UPAE GARANHUNS - CG Nº 004/2013</v>
          </cell>
          <cell r="E193" t="str">
            <v>5.16 - Serviços Médico-Hospitalares, Odotonlogia e Laboratoriais</v>
          </cell>
          <cell r="F193">
            <v>51229394000195</v>
          </cell>
          <cell r="G193" t="str">
            <v>OFTALMO TENORIO LTDA</v>
          </cell>
          <cell r="H193" t="str">
            <v>S</v>
          </cell>
          <cell r="I193" t="str">
            <v>S</v>
          </cell>
          <cell r="J193" t="str">
            <v>2600000000030</v>
          </cell>
          <cell r="K193">
            <v>46274</v>
          </cell>
          <cell r="L193" t="str">
            <v>26096001251229394000195260000000003026092979061780</v>
          </cell>
          <cell r="M193" t="str">
            <v>2609600 - Olinda - PE</v>
          </cell>
          <cell r="N193">
            <v>101040</v>
          </cell>
        </row>
        <row r="194">
          <cell r="C194" t="str">
            <v>UPAE GARANHUNS - CG Nº 004/2013</v>
          </cell>
          <cell r="E194" t="str">
            <v>5.16 - Serviços Médico-Hospitalares, Odotonlogia e Laboratoriais</v>
          </cell>
          <cell r="F194">
            <v>43843356000108</v>
          </cell>
          <cell r="G194" t="str">
            <v>SAUDEMED ATIVIDADES MEDICAS LTDA</v>
          </cell>
          <cell r="H194" t="str">
            <v>S</v>
          </cell>
          <cell r="I194" t="str">
            <v>S</v>
          </cell>
          <cell r="J194" t="str">
            <v>2600000001266</v>
          </cell>
          <cell r="K194">
            <v>46268</v>
          </cell>
          <cell r="L194" t="str">
            <v>26096001243843356000108260000000126626092805663247</v>
          </cell>
          <cell r="M194" t="str">
            <v>2609600 - Olinda - PE</v>
          </cell>
          <cell r="N194">
            <v>11250</v>
          </cell>
        </row>
        <row r="195">
          <cell r="C195" t="str">
            <v>UPAE GARANHUNS - CG Nº 004/2013</v>
          </cell>
          <cell r="E195" t="str">
            <v>5.16 - Serviços Médico-Hospitalares, Odotonlogia e Laboratoriais</v>
          </cell>
          <cell r="F195">
            <v>57591469000160</v>
          </cell>
          <cell r="G195" t="str">
            <v>SILVINO DUARTE CONSULTORIO MEDICO LTDA</v>
          </cell>
          <cell r="H195" t="str">
            <v>S</v>
          </cell>
          <cell r="I195" t="str">
            <v>S</v>
          </cell>
          <cell r="J195" t="str">
            <v>2600000000010</v>
          </cell>
          <cell r="K195">
            <v>46269</v>
          </cell>
          <cell r="L195" t="str">
            <v>26060021257591469000160260000000001026097070767261</v>
          </cell>
          <cell r="M195" t="str">
            <v>2606002 - Garanhuns - PE</v>
          </cell>
          <cell r="N195">
            <v>6116</v>
          </cell>
        </row>
        <row r="196">
          <cell r="C196" t="str">
            <v>UPAE GARANHUNS - CG Nº 004/2013</v>
          </cell>
          <cell r="E196" t="str">
            <v>5.16 - Serviços Médico-Hospitalares, Odotonlogia e Laboratoriais</v>
          </cell>
          <cell r="F196">
            <v>53855079000107</v>
          </cell>
          <cell r="G196" t="str">
            <v>GRACE ANNE MONTEIRO CHAVES</v>
          </cell>
          <cell r="H196" t="str">
            <v>S</v>
          </cell>
          <cell r="I196" t="str">
            <v>S</v>
          </cell>
          <cell r="J196" t="str">
            <v>35</v>
          </cell>
          <cell r="K196">
            <v>46268</v>
          </cell>
          <cell r="L196" t="str">
            <v>PAUNGVZRQ</v>
          </cell>
          <cell r="M196" t="str">
            <v>2604106 - Caruaru - PE</v>
          </cell>
          <cell r="N196">
            <v>40452</v>
          </cell>
        </row>
        <row r="197">
          <cell r="C197" t="str">
            <v>UPAE GARANHUNS - CG Nº 004/2013</v>
          </cell>
          <cell r="E197" t="str">
            <v>5.16 - Serviços Médico-Hospitalares, Odotonlogia e Laboratoriais</v>
          </cell>
          <cell r="F197">
            <v>16907691000141</v>
          </cell>
          <cell r="G197" t="str">
            <v xml:space="preserve">L C SERVIÇOS MEDICOS LTDA ME </v>
          </cell>
          <cell r="H197" t="str">
            <v>S</v>
          </cell>
          <cell r="I197" t="str">
            <v>S</v>
          </cell>
          <cell r="J197" t="str">
            <v>2600000000226</v>
          </cell>
          <cell r="K197">
            <v>46269</v>
          </cell>
          <cell r="L197" t="str">
            <v>26060021216907691000141260000000022626092301851031</v>
          </cell>
          <cell r="M197" t="str">
            <v>2606002 - Garanhuns - PE</v>
          </cell>
          <cell r="N197">
            <v>14696</v>
          </cell>
        </row>
        <row r="198">
          <cell r="C198" t="str">
            <v>UPAE GARANHUNS - CG Nº 004/2013</v>
          </cell>
          <cell r="E198" t="str">
            <v>5.16 - Serviços Médico-Hospitalares, Odotonlogia e Laboratoriais</v>
          </cell>
          <cell r="F198">
            <v>48817601000118</v>
          </cell>
          <cell r="G198" t="str">
            <v xml:space="preserve">MASTERMED PE II GESTÃO MEDICA LTDA </v>
          </cell>
          <cell r="H198" t="str">
            <v>S</v>
          </cell>
          <cell r="I198" t="str">
            <v>S</v>
          </cell>
          <cell r="J198" t="str">
            <v>2600000002442</v>
          </cell>
          <cell r="K198">
            <v>46269</v>
          </cell>
          <cell r="L198" t="str">
            <v>26096001248817601000118260000000244226090214361219</v>
          </cell>
          <cell r="M198" t="str">
            <v>2609600 - Olinda - PE</v>
          </cell>
          <cell r="N198">
            <v>14940</v>
          </cell>
        </row>
        <row r="199">
          <cell r="C199" t="str">
            <v>UPAE GARANHUNS - CG Nº 004/2013</v>
          </cell>
          <cell r="E199" t="str">
            <v>5.16 - Serviços Médico-Hospitalares, Odotonlogia e Laboratoriais</v>
          </cell>
          <cell r="F199">
            <v>26332878000118</v>
          </cell>
          <cell r="G199" t="str">
            <v>MEDICAL SERVICOS MEDICOS LTDA</v>
          </cell>
          <cell r="H199" t="str">
            <v>S</v>
          </cell>
          <cell r="I199" t="str">
            <v>S</v>
          </cell>
          <cell r="J199" t="str">
            <v>12725</v>
          </cell>
          <cell r="K199">
            <v>46274</v>
          </cell>
          <cell r="L199" t="str">
            <v>EF5TQGUJW</v>
          </cell>
          <cell r="M199" t="str">
            <v>2704302 - Maceió - AL</v>
          </cell>
          <cell r="N199">
            <v>5750</v>
          </cell>
        </row>
        <row r="200">
          <cell r="C200" t="str">
            <v>UPAE GARANHUNS - CG Nº 004/2013</v>
          </cell>
          <cell r="E200" t="str">
            <v>5.16 - Serviços Médico-Hospitalares, Odotonlogia e Laboratoriais</v>
          </cell>
          <cell r="F200">
            <v>19306147000132</v>
          </cell>
          <cell r="G200" t="str">
            <v>CLINICA MEDICA OTOSINUS LTDA</v>
          </cell>
          <cell r="H200" t="str">
            <v>S</v>
          </cell>
          <cell r="I200" t="str">
            <v>S</v>
          </cell>
          <cell r="J200" t="str">
            <v>4365</v>
          </cell>
          <cell r="K200">
            <v>46269</v>
          </cell>
          <cell r="L200" t="str">
            <v>2YR10VAHD</v>
          </cell>
          <cell r="M200" t="str">
            <v>2704302 - Maceió - AL</v>
          </cell>
          <cell r="N200">
            <v>10075</v>
          </cell>
        </row>
        <row r="201">
          <cell r="C201" t="str">
            <v>UPAE GARANHUNS - CG Nº 004/2013</v>
          </cell>
          <cell r="E201" t="str">
            <v>5.16 - Serviços Médico-Hospitalares, Odotonlogia e Laboratoriais</v>
          </cell>
          <cell r="F201">
            <v>12082381000184</v>
          </cell>
          <cell r="G201" t="str">
            <v>D C ENDOSCOPY</v>
          </cell>
          <cell r="H201" t="str">
            <v>S</v>
          </cell>
          <cell r="I201" t="str">
            <v>S</v>
          </cell>
          <cell r="J201" t="str">
            <v>2600000000101</v>
          </cell>
          <cell r="K201">
            <v>46267</v>
          </cell>
          <cell r="L201" t="str">
            <v>26060021212082381000184260000000010126097198751420</v>
          </cell>
          <cell r="M201" t="str">
            <v>2606002 - Garanhuns - PE</v>
          </cell>
          <cell r="N201">
            <v>25550</v>
          </cell>
        </row>
        <row r="202">
          <cell r="C202" t="str">
            <v>UPAE GARANHUNS - CG Nº 004/2013</v>
          </cell>
          <cell r="E202" t="str">
            <v>5.16 - Serviços Médico-Hospitalares, Odotonlogia e Laboratoriais</v>
          </cell>
          <cell r="F202">
            <v>54599333000108</v>
          </cell>
          <cell r="G202" t="str">
            <v>AC OFTALMOLOGIA LTDA</v>
          </cell>
          <cell r="H202" t="str">
            <v>S</v>
          </cell>
          <cell r="I202" t="str">
            <v>S</v>
          </cell>
          <cell r="J202" t="str">
            <v>2600000000067</v>
          </cell>
          <cell r="K202">
            <v>46275</v>
          </cell>
          <cell r="L202" t="str">
            <v>26096001254599333000108260000000006726090764942584</v>
          </cell>
          <cell r="M202" t="str">
            <v>2609600 - Olinda - PE</v>
          </cell>
          <cell r="N202">
            <v>89580</v>
          </cell>
        </row>
        <row r="203">
          <cell r="C203" t="str">
            <v>UPAE GARANHUNS - CG Nº 004/2013</v>
          </cell>
          <cell r="E203" t="str">
            <v>5.16 - Serviços Médico-Hospitalares, Odotonlogia e Laboratoriais</v>
          </cell>
          <cell r="F203">
            <v>53969908000174</v>
          </cell>
          <cell r="G203" t="str">
            <v>MASTERMED PE IV GESTAO MEDICA LTDA</v>
          </cell>
          <cell r="H203" t="str">
            <v>S</v>
          </cell>
          <cell r="I203" t="str">
            <v>S</v>
          </cell>
          <cell r="J203" t="str">
            <v>2600000002252</v>
          </cell>
          <cell r="K203">
            <v>46268</v>
          </cell>
          <cell r="L203" t="str">
            <v>26096001253969908000174260000000225226091831972309</v>
          </cell>
          <cell r="M203" t="str">
            <v>2609600 - Olinda - PE</v>
          </cell>
          <cell r="N203">
            <v>25065</v>
          </cell>
        </row>
        <row r="204">
          <cell r="C204" t="str">
            <v>UPAE GARANHUNS - CG Nº 004/2013</v>
          </cell>
          <cell r="E204" t="str">
            <v>5.16 - Serviços Médico-Hospitalares, Odotonlogia e Laboratoriais</v>
          </cell>
          <cell r="F204">
            <v>45735127000197</v>
          </cell>
          <cell r="G204" t="str">
            <v>GLOBALMED ATIVIDADES MEDICAS LTDA</v>
          </cell>
          <cell r="H204" t="str">
            <v>S</v>
          </cell>
          <cell r="I204" t="str">
            <v>S</v>
          </cell>
          <cell r="J204" t="str">
            <v>2600000000760</v>
          </cell>
          <cell r="K204">
            <v>46268</v>
          </cell>
          <cell r="L204" t="str">
            <v>26096001245735127000197260000000076026096947059010</v>
          </cell>
          <cell r="M204" t="str">
            <v>2609600 - Olinda - PE</v>
          </cell>
          <cell r="N204">
            <v>17320</v>
          </cell>
        </row>
        <row r="205">
          <cell r="C205" t="str">
            <v>UPAE GARANHUNS - CG Nº 004/2013</v>
          </cell>
          <cell r="E205" t="str">
            <v>5.16 - Serviços Médico-Hospitalares, Odotonlogia e Laboratoriais</v>
          </cell>
          <cell r="F205">
            <v>51432477000187</v>
          </cell>
          <cell r="G205" t="str">
            <v>MASTERMED PE VI GESTÃO MÉDICA LTDA</v>
          </cell>
          <cell r="H205" t="str">
            <v>S</v>
          </cell>
          <cell r="I205" t="str">
            <v>S</v>
          </cell>
          <cell r="J205" t="str">
            <v>2600000001161</v>
          </cell>
          <cell r="K205">
            <v>46268</v>
          </cell>
          <cell r="L205" t="str">
            <v>26096001251432477000187260000000116126099452020673</v>
          </cell>
          <cell r="M205" t="str">
            <v>2609600 - Olinda - PE</v>
          </cell>
          <cell r="N205">
            <v>968</v>
          </cell>
        </row>
        <row r="206">
          <cell r="C206" t="str">
            <v>UPAE GARANHUNS - CG Nº 004/2013</v>
          </cell>
          <cell r="E206" t="str">
            <v>5.16 - Serviços Médico-Hospitalares, Odotonlogia e Laboratoriais</v>
          </cell>
          <cell r="F206">
            <v>60979947000118</v>
          </cell>
          <cell r="G206" t="str">
            <v>GABRIEL NEVES FARIAS SERVICOS MEDICOS LTDA</v>
          </cell>
          <cell r="H206" t="str">
            <v>S</v>
          </cell>
          <cell r="I206" t="str">
            <v>S</v>
          </cell>
          <cell r="J206" t="str">
            <v>74</v>
          </cell>
          <cell r="K206">
            <v>46268</v>
          </cell>
          <cell r="L206" t="str">
            <v>MKVUOTUZV</v>
          </cell>
          <cell r="M206" t="str">
            <v>2604106 - Caruaru - PE</v>
          </cell>
          <cell r="N206">
            <v>15335</v>
          </cell>
        </row>
        <row r="207">
          <cell r="C207" t="str">
            <v>UPAE GARANHUNS - CG Nº 004/2013</v>
          </cell>
          <cell r="E207" t="str">
            <v>5.16 - Serviços Médico-Hospitalares, Odotonlogia e Laboratoriais</v>
          </cell>
          <cell r="F207">
            <v>56135102000179</v>
          </cell>
          <cell r="G207" t="str">
            <v>W.F TERAPIA OCUPACIONAL LTDA</v>
          </cell>
          <cell r="H207" t="str">
            <v>S</v>
          </cell>
          <cell r="I207" t="str">
            <v>S</v>
          </cell>
          <cell r="J207" t="str">
            <v>2600000000197</v>
          </cell>
          <cell r="K207">
            <v>46269</v>
          </cell>
          <cell r="L207" t="str">
            <v>26060021256135102000179260000000019726094923298804</v>
          </cell>
          <cell r="M207" t="str">
            <v>2606002 - Garanhuns - PE</v>
          </cell>
          <cell r="N207">
            <v>4000</v>
          </cell>
        </row>
        <row r="208">
          <cell r="C208" t="str">
            <v>UPAE GARANHUNS - CG Nº 004/2013</v>
          </cell>
          <cell r="E208" t="str">
            <v>5.16 - Serviços Médico-Hospitalares, Odotonlogia e Laboratoriais</v>
          </cell>
          <cell r="F208">
            <v>4539279016211</v>
          </cell>
          <cell r="G208" t="str">
            <v>CIENTIFICALAB PRODUTOS LABORATORIAIS E SISTEMAS LTDA</v>
          </cell>
          <cell r="H208" t="str">
            <v>S</v>
          </cell>
          <cell r="I208" t="str">
            <v>S</v>
          </cell>
          <cell r="J208" t="str">
            <v>58</v>
          </cell>
          <cell r="K208">
            <v>46269</v>
          </cell>
          <cell r="L208" t="str">
            <v>26116062204539279016211000000000005826098347327567</v>
          </cell>
          <cell r="M208" t="str">
            <v>2611606 - Recife - PE</v>
          </cell>
          <cell r="N208">
            <v>84098.9</v>
          </cell>
        </row>
        <row r="209">
          <cell r="C209" t="str">
            <v>UPAE GARANHUNS - CG Nº 004/2013</v>
          </cell>
          <cell r="E209" t="str">
            <v>5.99 - Outros Serviços de Terceiros Pessoa Jurídica</v>
          </cell>
          <cell r="F209">
            <v>46881096000145</v>
          </cell>
          <cell r="G209" t="str">
            <v>J P TENORIO VAZ SERVIÇOS DE PRESTAÇÕES HOSPITALARES LTDA</v>
          </cell>
          <cell r="H209" t="str">
            <v>S</v>
          </cell>
          <cell r="I209" t="str">
            <v>S</v>
          </cell>
          <cell r="J209" t="str">
            <v xml:space="preserve"> 00000215</v>
          </cell>
          <cell r="K209">
            <v>46273</v>
          </cell>
          <cell r="L209" t="str">
            <v>9BJ4-9N6NT</v>
          </cell>
          <cell r="M209" t="str">
            <v>2609402 - Moreno - PE</v>
          </cell>
          <cell r="N209">
            <v>4420</v>
          </cell>
        </row>
        <row r="210">
          <cell r="C210" t="str">
            <v>UPAE GARANHUNS - CG Nº 004/2013</v>
          </cell>
          <cell r="E210" t="str">
            <v>5.99 - Outros Serviços de Terceiros Pessoa Jurídica</v>
          </cell>
          <cell r="F210">
            <v>29482450000140</v>
          </cell>
          <cell r="G210" t="str">
            <v>T MAIS CLÍNICA MÉDICA LTDA</v>
          </cell>
          <cell r="H210" t="str">
            <v>S</v>
          </cell>
          <cell r="I210" t="str">
            <v>S</v>
          </cell>
          <cell r="J210" t="str">
            <v>2600000000034</v>
          </cell>
          <cell r="K210">
            <v>46273</v>
          </cell>
          <cell r="L210" t="str">
            <v>26029021229482450000140260000000003426096077620197</v>
          </cell>
          <cell r="M210" t="str">
            <v>2602902 - Cabo de Santo Agostinho - PE</v>
          </cell>
          <cell r="N210">
            <v>4330</v>
          </cell>
        </row>
        <row r="211">
          <cell r="C211" t="str">
            <v>UPAE GARANHUNS - CG Nº 004/2013</v>
          </cell>
          <cell r="E211" t="str">
            <v>5.99 - Outros Serviços de Terceiros Pessoa Jurídica</v>
          </cell>
          <cell r="F211">
            <v>19306147000132</v>
          </cell>
          <cell r="G211" t="str">
            <v>CLINICA MEDICA OTOSINUS LTDA</v>
          </cell>
          <cell r="H211" t="str">
            <v>S</v>
          </cell>
          <cell r="I211" t="str">
            <v>S</v>
          </cell>
          <cell r="J211" t="str">
            <v>4364</v>
          </cell>
          <cell r="K211">
            <v>46269</v>
          </cell>
          <cell r="L211" t="str">
            <v>TYCRVY3OO</v>
          </cell>
          <cell r="M211" t="str">
            <v>2704302 - Maceió - AL</v>
          </cell>
          <cell r="N211">
            <v>1960</v>
          </cell>
        </row>
        <row r="212">
          <cell r="C212" t="str">
            <v>UPAE GARANHUNS - CG Nº 004/2013</v>
          </cell>
          <cell r="E212" t="str">
            <v>5.99 - Outros Serviços de Terceiros Pessoa Jurídica</v>
          </cell>
          <cell r="F212">
            <v>12082381000184</v>
          </cell>
          <cell r="G212" t="str">
            <v>D C ENDOSCOPY</v>
          </cell>
          <cell r="H212" t="str">
            <v>S</v>
          </cell>
          <cell r="I212" t="str">
            <v>S</v>
          </cell>
          <cell r="J212" t="str">
            <v>2600000000100</v>
          </cell>
          <cell r="K212">
            <v>46267</v>
          </cell>
          <cell r="L212" t="str">
            <v>26060021212082381000184260000000010026097763005966</v>
          </cell>
          <cell r="M212" t="str">
            <v>2606002 - Garanhuns - PE</v>
          </cell>
          <cell r="N212">
            <v>8755</v>
          </cell>
        </row>
        <row r="213">
          <cell r="C213" t="str">
            <v>UPAE GARANHUNS - CG Nº 004/2013</v>
          </cell>
          <cell r="E213" t="str">
            <v>5.99 - Outros Serviços de Terceiros Pessoa Jurídica</v>
          </cell>
          <cell r="F213">
            <v>19309563000194</v>
          </cell>
          <cell r="G213" t="str">
            <v>PORTAL TELEMEDICINA</v>
          </cell>
          <cell r="H213" t="str">
            <v>S</v>
          </cell>
          <cell r="I213" t="str">
            <v>S</v>
          </cell>
          <cell r="J213" t="str">
            <v>0039852</v>
          </cell>
          <cell r="K213">
            <v>46275</v>
          </cell>
          <cell r="L213" t="str">
            <v>624Q.3397.9915.4013699-T</v>
          </cell>
          <cell r="M213" t="str">
            <v>3505708 - Barueri - SP</v>
          </cell>
          <cell r="N213">
            <v>2794</v>
          </cell>
        </row>
        <row r="214">
          <cell r="C214" t="str">
            <v>UPAE GARANHUNS - CG Nº 004/2013</v>
          </cell>
          <cell r="E214" t="str">
            <v>5.99 - Outros Serviços de Terceiros Pessoa Jurídica</v>
          </cell>
          <cell r="F214">
            <v>8703825000184</v>
          </cell>
          <cell r="G214" t="str">
            <v>TELEPACS DIAGNOSTICO POR IMAGEM LTDA</v>
          </cell>
          <cell r="H214" t="str">
            <v>S</v>
          </cell>
          <cell r="I214" t="str">
            <v>S</v>
          </cell>
          <cell r="J214" t="str">
            <v>906</v>
          </cell>
          <cell r="K214">
            <v>46266</v>
          </cell>
          <cell r="L214" t="str">
            <v>31702062208703825000184000000000090626099676215595</v>
          </cell>
          <cell r="M214" t="str">
            <v>3170206 - Uberlândia - MG</v>
          </cell>
          <cell r="N214">
            <v>6966.42</v>
          </cell>
        </row>
        <row r="215">
          <cell r="C215" t="str">
            <v>UPAE GARANHUNS - CG Nº 004/2013</v>
          </cell>
          <cell r="E215" t="str">
            <v>5.99 - Outros Serviços de Terceiros Pessoa Jurídica</v>
          </cell>
          <cell r="F215">
            <v>45735127000197</v>
          </cell>
          <cell r="G215" t="str">
            <v>GLOBALMED ATIVIDADES MEDICAS LTDA</v>
          </cell>
          <cell r="H215" t="str">
            <v>S</v>
          </cell>
          <cell r="I215" t="str">
            <v>S</v>
          </cell>
          <cell r="J215" t="str">
            <v>2600000000756</v>
          </cell>
          <cell r="K215">
            <v>46268</v>
          </cell>
          <cell r="L215" t="str">
            <v>26096001245735127000197260000000075626094614407083</v>
          </cell>
          <cell r="M215" t="str">
            <v>2609600 - Olinda - PE</v>
          </cell>
          <cell r="N215">
            <v>8470</v>
          </cell>
        </row>
        <row r="216">
          <cell r="C216" t="str">
            <v>UPAE GARANHUNS - CG Nº 004/2013</v>
          </cell>
          <cell r="E216" t="str">
            <v>5.99 - Outros Serviços de Terceiros Pessoa Jurídica</v>
          </cell>
          <cell r="F216">
            <v>60979947000118</v>
          </cell>
          <cell r="G216" t="str">
            <v>GABRIEL NEVES FARIAS SERVICOS MEDICOS LTDA</v>
          </cell>
          <cell r="H216" t="str">
            <v>S</v>
          </cell>
          <cell r="I216" t="str">
            <v>S</v>
          </cell>
          <cell r="J216" t="str">
            <v>73</v>
          </cell>
          <cell r="K216">
            <v>46268</v>
          </cell>
          <cell r="L216" t="str">
            <v>VCF1MSYQS</v>
          </cell>
          <cell r="M216" t="str">
            <v>2704302 - Maceió - AL</v>
          </cell>
          <cell r="N216">
            <v>13580</v>
          </cell>
        </row>
        <row r="217">
          <cell r="C217" t="str">
            <v>UPAE GARANHUNS - CG Nº 004/2013</v>
          </cell>
          <cell r="E217" t="str">
            <v>5.99 - Outros Serviços de Terceiros Pessoa Jurídica</v>
          </cell>
          <cell r="F217">
            <v>51432477000187</v>
          </cell>
          <cell r="G217" t="str">
            <v>MASTERMED PE VI GESTÃO MÉDICA LTDA</v>
          </cell>
          <cell r="H217" t="str">
            <v>S</v>
          </cell>
          <cell r="I217" t="str">
            <v>S</v>
          </cell>
          <cell r="J217" t="str">
            <v>2600000001163</v>
          </cell>
          <cell r="K217">
            <v>46268</v>
          </cell>
          <cell r="L217" t="str">
            <v>26096001251432477000187260000000116326095462091446</v>
          </cell>
          <cell r="M217" t="str">
            <v>2609600 - Olinda - PE</v>
          </cell>
          <cell r="N217">
            <v>52.8</v>
          </cell>
        </row>
        <row r="218">
          <cell r="C218" t="str">
            <v>UPAE GARANHUNS - CG Nº 004/2013</v>
          </cell>
          <cell r="E218" t="str">
            <v>4.6 - Serviços de Profissionais de Saúde</v>
          </cell>
          <cell r="F218">
            <v>70586630414</v>
          </cell>
          <cell r="G218" t="str">
            <v>MARIA EDUARDA XAVIER ALVES</v>
          </cell>
          <cell r="H218" t="str">
            <v>S</v>
          </cell>
          <cell r="I218" t="str">
            <v>N</v>
          </cell>
          <cell r="N218">
            <v>3996.42</v>
          </cell>
        </row>
        <row r="219">
          <cell r="C219" t="str">
            <v>UPAE GARANHUNS - CG Nº 004/2013</v>
          </cell>
          <cell r="E219" t="str">
            <v>4.6 - Serviços de Profissionais de Saúde</v>
          </cell>
          <cell r="F219">
            <v>11119540461</v>
          </cell>
          <cell r="G219" t="str">
            <v>LUIZ FELIPE DE NORONHA VALENÇA</v>
          </cell>
          <cell r="H219" t="str">
            <v>S</v>
          </cell>
          <cell r="I219" t="str">
            <v>N</v>
          </cell>
          <cell r="N219">
            <v>2567.67</v>
          </cell>
        </row>
        <row r="220">
          <cell r="C220" t="str">
            <v>UPAE GARANHUNS - CG Nº 004/2013</v>
          </cell>
          <cell r="E220" t="str">
            <v>5.16 - Serviços Médico-Hospitalares, Odotonlogia e Laboratoriais</v>
          </cell>
          <cell r="F220">
            <v>610112000164</v>
          </cell>
          <cell r="G220" t="str">
            <v>COOPAGRESTE COOP DOS MEDICOS ANESTESIOLOGISTA DO INT DE PE</v>
          </cell>
          <cell r="H220" t="str">
            <v>S</v>
          </cell>
          <cell r="I220" t="str">
            <v>S</v>
          </cell>
        </row>
        <row r="221">
          <cell r="C221" t="str">
            <v>UPAE GARANHUNS - CG Nº 004/2013</v>
          </cell>
          <cell r="E221" t="str">
            <v>5.15 - Serviços Domésticos</v>
          </cell>
          <cell r="F221">
            <v>6272575004803</v>
          </cell>
          <cell r="G221" t="str">
            <v xml:space="preserve">LAVEBRÁS GESTÃO DE TEXTEIS S A </v>
          </cell>
          <cell r="H221" t="str">
            <v>S</v>
          </cell>
          <cell r="I221" t="str">
            <v>S</v>
          </cell>
          <cell r="J221" t="str">
            <v>550</v>
          </cell>
          <cell r="K221">
            <v>46261</v>
          </cell>
          <cell r="L221" t="str">
            <v>26107071206272575004803000000000055026084692993393</v>
          </cell>
          <cell r="M221" t="str">
            <v>2610707 - Paulista - PE</v>
          </cell>
          <cell r="N221">
            <v>8201.4599999999991</v>
          </cell>
        </row>
        <row r="222">
          <cell r="C222" t="str">
            <v>UPAE GARANHUNS - CG Nº 004/2013</v>
          </cell>
          <cell r="E222" t="str">
            <v>5.10 - Detetização/Tratamento de Resíduos e Afins</v>
          </cell>
          <cell r="F222">
            <v>11863530000180</v>
          </cell>
          <cell r="G222" t="str">
            <v>BRASCON GESTAO AMBIENTAL LTDA</v>
          </cell>
          <cell r="H222" t="str">
            <v>S</v>
          </cell>
          <cell r="I222" t="str">
            <v>S</v>
          </cell>
          <cell r="J222" t="str">
            <v>312655</v>
          </cell>
          <cell r="K222">
            <v>46274</v>
          </cell>
          <cell r="L222" t="str">
            <v>GCXPF5Z2A</v>
          </cell>
          <cell r="M222" t="str">
            <v>2611309 - Pombos - PE</v>
          </cell>
          <cell r="N222">
            <v>296.64</v>
          </cell>
        </row>
        <row r="223">
          <cell r="C223" t="str">
            <v>UPAE GARANHUNS - CG Nº 004/2013</v>
          </cell>
          <cell r="E223" t="str">
            <v>5.17 - Manutenção de Software, Certificação Digital e Microfilmagem</v>
          </cell>
          <cell r="F223">
            <v>53113791000122</v>
          </cell>
          <cell r="G223" t="str">
            <v>TOTVS S.A.</v>
          </cell>
          <cell r="H223" t="str">
            <v>S</v>
          </cell>
          <cell r="I223" t="str">
            <v>S</v>
          </cell>
          <cell r="J223" t="str">
            <v>04536410</v>
          </cell>
          <cell r="K223">
            <v>46239</v>
          </cell>
          <cell r="L223" t="str">
            <v>GNGN-LLY2</v>
          </cell>
          <cell r="M223" t="str">
            <v>3550308 - São Paulo - SP</v>
          </cell>
          <cell r="N223">
            <v>216.85</v>
          </cell>
        </row>
        <row r="224">
          <cell r="C224" t="str">
            <v>UPAE GARANHUNS - CG Nº 004/2013</v>
          </cell>
          <cell r="E224" t="str">
            <v>5.17 - Manutenção de Software, Certificação Digital e Microfilmagem</v>
          </cell>
          <cell r="F224">
            <v>53113791000122</v>
          </cell>
          <cell r="G224" t="str">
            <v>TOTVS S.A.</v>
          </cell>
          <cell r="H224" t="str">
            <v>S</v>
          </cell>
          <cell r="I224" t="str">
            <v>S</v>
          </cell>
          <cell r="J224" t="str">
            <v>04536422</v>
          </cell>
          <cell r="K224">
            <v>46239</v>
          </cell>
          <cell r="L224" t="str">
            <v>HBS8-DCHJ</v>
          </cell>
          <cell r="M224" t="str">
            <v>3550308 - São Paulo - SP</v>
          </cell>
          <cell r="N224">
            <v>1626.98</v>
          </cell>
        </row>
        <row r="225">
          <cell r="C225" t="str">
            <v>UPAE GARANHUNS - CG Nº 004/2013</v>
          </cell>
          <cell r="E225" t="str">
            <v>5.17 - Manutenção de Software, Certificação Digital e Microfilmagem</v>
          </cell>
          <cell r="F225">
            <v>53113791000122</v>
          </cell>
          <cell r="G225" t="str">
            <v>TOTVS S.A.</v>
          </cell>
          <cell r="H225" t="str">
            <v>S</v>
          </cell>
          <cell r="I225" t="str">
            <v>S</v>
          </cell>
          <cell r="J225" t="str">
            <v>04536432</v>
          </cell>
          <cell r="K225">
            <v>46239</v>
          </cell>
          <cell r="L225" t="str">
            <v>TMHP-9EYY</v>
          </cell>
          <cell r="M225" t="str">
            <v>3550308 - São Paulo - SP</v>
          </cell>
          <cell r="N225">
            <v>129.33000000000001</v>
          </cell>
        </row>
        <row r="226">
          <cell r="C226" t="str">
            <v>UPAE GARANHUNS - CG Nº 004/2013</v>
          </cell>
          <cell r="E226" t="str">
            <v>5.17 - Manutenção de Software, Certificação Digital e Microfilmagem</v>
          </cell>
          <cell r="F226">
            <v>53113791000122</v>
          </cell>
          <cell r="G226" t="str">
            <v>TOTVS S.A.</v>
          </cell>
          <cell r="H226" t="str">
            <v>S</v>
          </cell>
          <cell r="I226" t="str">
            <v>S</v>
          </cell>
          <cell r="J226" t="str">
            <v>04536444</v>
          </cell>
          <cell r="K226">
            <v>46239</v>
          </cell>
          <cell r="L226" t="str">
            <v>JG74-ZBS6</v>
          </cell>
          <cell r="M226" t="str">
            <v>3550308 - São Paulo - SP</v>
          </cell>
          <cell r="N226">
            <v>343.53</v>
          </cell>
        </row>
        <row r="227">
          <cell r="C227" t="str">
            <v>UPAE GARANHUNS - CG Nº 004/2013</v>
          </cell>
          <cell r="E227" t="str">
            <v>5.17 - Manutenção de Software, Certificação Digital e Microfilmagem</v>
          </cell>
          <cell r="F227">
            <v>53113791000122</v>
          </cell>
          <cell r="G227" t="str">
            <v>TOTVS S.A.</v>
          </cell>
          <cell r="H227" t="str">
            <v>S</v>
          </cell>
          <cell r="I227" t="str">
            <v>S</v>
          </cell>
          <cell r="J227" t="str">
            <v>04536454</v>
          </cell>
          <cell r="K227">
            <v>46239</v>
          </cell>
          <cell r="L227" t="str">
            <v>T9RC-SPTP</v>
          </cell>
          <cell r="M227" t="str">
            <v>3550308 - São Paulo - SP</v>
          </cell>
          <cell r="N227">
            <v>310.18</v>
          </cell>
        </row>
        <row r="228">
          <cell r="C228" t="str">
            <v>UPAE GARANHUNS - CG Nº 004/2013</v>
          </cell>
          <cell r="E228" t="str">
            <v>5.17 - Manutenção de Software, Certificação Digital e Microfilmagem</v>
          </cell>
          <cell r="F228">
            <v>53113791000122</v>
          </cell>
          <cell r="G228" t="str">
            <v>TOTVS S.A.</v>
          </cell>
          <cell r="H228" t="str">
            <v>S</v>
          </cell>
          <cell r="I228" t="str">
            <v>S</v>
          </cell>
          <cell r="J228" t="str">
            <v>04536471</v>
          </cell>
          <cell r="K228">
            <v>46239</v>
          </cell>
          <cell r="L228" t="str">
            <v>EVBY-MLQV</v>
          </cell>
          <cell r="M228" t="str">
            <v>3550308 - São Paulo - SP</v>
          </cell>
          <cell r="N228">
            <v>316.45999999999998</v>
          </cell>
        </row>
        <row r="229">
          <cell r="C229" t="str">
            <v>UPAE GARANHUNS - CG Nº 004/2013</v>
          </cell>
          <cell r="E229" t="str">
            <v>5.17 - Manutenção de Software, Certificação Digital e Microfilmagem</v>
          </cell>
          <cell r="F229">
            <v>5620302000267</v>
          </cell>
          <cell r="G229" t="str">
            <v xml:space="preserve">GREEN PAPER FREE SOLUÇÕES SEM PAPEL LTDA ME </v>
          </cell>
          <cell r="H229" t="str">
            <v>S</v>
          </cell>
          <cell r="I229" t="str">
            <v>S</v>
          </cell>
          <cell r="J229" t="str">
            <v>2600000002871</v>
          </cell>
          <cell r="K229">
            <v>46240</v>
          </cell>
          <cell r="L229" t="str">
            <v>26060021205620302000267260000000287126086797737560</v>
          </cell>
          <cell r="M229" t="str">
            <v>2606002 - Garanhuns - PE</v>
          </cell>
          <cell r="N229">
            <v>3374.4</v>
          </cell>
        </row>
        <row r="230">
          <cell r="C230" t="str">
            <v>UPAE GARANHUNS - CG Nº 004/2013</v>
          </cell>
          <cell r="E230" t="str">
            <v>5.17 - Manutenção de Software, Certificação Digital e Microfilmagem</v>
          </cell>
          <cell r="F230">
            <v>92306257000780</v>
          </cell>
          <cell r="G230" t="str">
            <v>MV INFORMATICA NORDESTE LTDA</v>
          </cell>
          <cell r="H230" t="str">
            <v>S</v>
          </cell>
          <cell r="I230" t="str">
            <v>S</v>
          </cell>
          <cell r="J230" t="str">
            <v>10804</v>
          </cell>
          <cell r="K230">
            <v>46238</v>
          </cell>
          <cell r="L230" t="str">
            <v>26116062292306257000780000000001080426083291288802</v>
          </cell>
          <cell r="M230" t="str">
            <v>2611606 - Recife - PE</v>
          </cell>
          <cell r="N230">
            <v>13822.58</v>
          </cell>
        </row>
        <row r="231">
          <cell r="C231" t="str">
            <v>UPAE GARANHUNS - CG Nº 004/2013</v>
          </cell>
          <cell r="E231" t="str">
            <v>5.17 - Manutenção de Software, Certificação Digital e Microfilmagem</v>
          </cell>
          <cell r="F231">
            <v>12499520000170</v>
          </cell>
          <cell r="G231" t="str">
            <v>CLICKSIGN GESTAO DE DOCUMENTOS S/A</v>
          </cell>
          <cell r="H231" t="str">
            <v>S</v>
          </cell>
          <cell r="I231" t="str">
            <v>S</v>
          </cell>
          <cell r="J231" t="str">
            <v>00768771</v>
          </cell>
          <cell r="K231">
            <v>46273</v>
          </cell>
          <cell r="L231" t="str">
            <v>35057081212499520000170000000076877126090520595373</v>
          </cell>
          <cell r="M231" t="str">
            <v>3505708 - Barueri - SP</v>
          </cell>
          <cell r="N231">
            <v>99.03</v>
          </cell>
        </row>
        <row r="232">
          <cell r="C232" t="str">
            <v>UPAE GARANHUNS - CG Nº 004/2013</v>
          </cell>
          <cell r="E232" t="str">
            <v>5.17 - Manutenção de Software, Certificação Digital e Microfilmagem</v>
          </cell>
          <cell r="F232">
            <v>5020356000100</v>
          </cell>
          <cell r="G232" t="str">
            <v>BID COMERCIO E SERVICOS EM TECNOLOGIA DA INFORMACAO LTDA</v>
          </cell>
          <cell r="H232" t="str">
            <v>S</v>
          </cell>
          <cell r="I232" t="str">
            <v>S</v>
          </cell>
          <cell r="J232" t="str">
            <v xml:space="preserve"> 801</v>
          </cell>
          <cell r="K232">
            <v>46266</v>
          </cell>
          <cell r="L232" t="str">
            <v>26116062205020356000100000000000080126090710007024</v>
          </cell>
          <cell r="M232" t="str">
            <v>2611606 - Recife - PE</v>
          </cell>
          <cell r="N232">
            <v>697.58</v>
          </cell>
        </row>
        <row r="233">
          <cell r="C233" t="str">
            <v>UPAE GARANHUNS - CG Nº 004/2013</v>
          </cell>
          <cell r="E233" t="str">
            <v>5.17 - Manutenção de Software, Certificação Digital e Microfilmagem</v>
          </cell>
          <cell r="F233">
            <v>4069709000102</v>
          </cell>
          <cell r="G233" t="str">
            <v>BIONEXO S.A</v>
          </cell>
          <cell r="H233" t="str">
            <v>S</v>
          </cell>
          <cell r="I233" t="str">
            <v>S</v>
          </cell>
          <cell r="J233" t="str">
            <v>00683155</v>
          </cell>
          <cell r="K233">
            <v>46267</v>
          </cell>
          <cell r="L233" t="str">
            <v xml:space="preserve">TXTP-BUIY </v>
          </cell>
          <cell r="M233" t="str">
            <v>3550308 - São Paulo - SP</v>
          </cell>
          <cell r="N233">
            <v>1097.23</v>
          </cell>
        </row>
        <row r="234">
          <cell r="C234" t="str">
            <v>UPAE GARANHUNS - CG Nº 004/2013</v>
          </cell>
          <cell r="E234" t="str">
            <v>5.17 - Manutenção de Software, Certificação Digital e Microfilmagem</v>
          </cell>
          <cell r="F234">
            <v>9236362000150</v>
          </cell>
          <cell r="G234" t="str">
            <v>SELECTY TECNOLOGIA PARA RH LTDA - ME</v>
          </cell>
          <cell r="H234" t="str">
            <v>S</v>
          </cell>
          <cell r="I234" t="str">
            <v>S</v>
          </cell>
          <cell r="J234" t="str">
            <v>2710</v>
          </cell>
          <cell r="K234">
            <v>46266</v>
          </cell>
          <cell r="L234" t="str">
            <v>41069022209236362000150000000000271026096863270130</v>
          </cell>
          <cell r="M234" t="str">
            <v>4106902 - Curitiba - PR</v>
          </cell>
          <cell r="N234">
            <v>159.34</v>
          </cell>
        </row>
        <row r="235">
          <cell r="C235" t="str">
            <v>UPAE GARANHUNS - CG Nº 004/2013</v>
          </cell>
          <cell r="E235" t="str">
            <v>5.17 - Manutenção de Software, Certificação Digital e Microfilmagem</v>
          </cell>
          <cell r="F235">
            <v>3124977000109</v>
          </cell>
          <cell r="G235" t="str">
            <v>MV SISTEMAS DE MEDICINA DIAGNOSTICA LTDA</v>
          </cell>
          <cell r="H235" t="str">
            <v>S</v>
          </cell>
          <cell r="I235" t="str">
            <v>N</v>
          </cell>
          <cell r="J235" t="str">
            <v>6677</v>
          </cell>
          <cell r="K235">
            <v>46246</v>
          </cell>
          <cell r="L235" t="str">
            <v>33058021203124977000109000000000667726085083010269</v>
          </cell>
          <cell r="M235" t="str">
            <v>3305802 - Teresópolis - RJ</v>
          </cell>
          <cell r="N235">
            <v>841.18</v>
          </cell>
        </row>
        <row r="236">
          <cell r="C236" t="str">
            <v>UPAE GARANHUNS - CG Nº 004/2013</v>
          </cell>
          <cell r="E236" t="str">
            <v>5.17 - Manutenção de Software, Certificação Digital e Microfilmagem</v>
          </cell>
          <cell r="F236">
            <v>7358108000108</v>
          </cell>
          <cell r="G236" t="str">
            <v>EVEO S.A.</v>
          </cell>
          <cell r="H236" t="str">
            <v>S</v>
          </cell>
          <cell r="I236" t="str">
            <v>S</v>
          </cell>
          <cell r="J236" t="str">
            <v>00090576</v>
          </cell>
          <cell r="K236">
            <v>46276</v>
          </cell>
          <cell r="L236" t="str">
            <v>QRFH-ETDK</v>
          </cell>
          <cell r="M236" t="str">
            <v>3550308 - São Paulo - SP</v>
          </cell>
          <cell r="N236">
            <v>215.89</v>
          </cell>
        </row>
        <row r="237">
          <cell r="C237" t="str">
            <v>UPAE GARANHUNS - CG Nº 004/2013</v>
          </cell>
          <cell r="E237" t="str">
            <v>5.17 - Manutenção de Software, Certificação Digital e Microfilmagem</v>
          </cell>
          <cell r="F237">
            <v>9071679000184</v>
          </cell>
          <cell r="G237" t="str">
            <v>MARIO DE OLIVEIRA TELECOMUNICAÇÕES</v>
          </cell>
          <cell r="H237" t="str">
            <v>S</v>
          </cell>
          <cell r="I237" t="str">
            <v>N</v>
          </cell>
          <cell r="J237" t="str">
            <v>0255</v>
          </cell>
          <cell r="K237">
            <v>46269</v>
          </cell>
          <cell r="N237">
            <v>2025.78</v>
          </cell>
        </row>
        <row r="238">
          <cell r="C238" t="str">
            <v>UPAE GARANHUNS - CG Nº 004/2013</v>
          </cell>
          <cell r="E238" t="str">
            <v>5.17 - Manutenção de Software, Certificação Digital e Microfilmagem</v>
          </cell>
          <cell r="F238">
            <v>43201535000133</v>
          </cell>
          <cell r="G238" t="str">
            <v>SISTEMAS ESTRATEGICOS LTDA - GO QUALITY</v>
          </cell>
          <cell r="H238" t="str">
            <v>S</v>
          </cell>
          <cell r="I238" t="str">
            <v>S</v>
          </cell>
          <cell r="J238" t="str">
            <v>2618</v>
          </cell>
          <cell r="K238">
            <v>46237</v>
          </cell>
          <cell r="L238" t="str">
            <v>26116062243201535000133000000000261826080488951358</v>
          </cell>
          <cell r="M238" t="str">
            <v>2611606 - Recife - PE</v>
          </cell>
          <cell r="N238">
            <v>338.74</v>
          </cell>
        </row>
        <row r="239">
          <cell r="C239" t="str">
            <v>UPAE GARANHUNS - CG Nº 004/2013</v>
          </cell>
          <cell r="E239" t="str">
            <v>5.17 - Manutenção de Software, Certificação Digital e Microfilmagem</v>
          </cell>
          <cell r="F239">
            <v>45384884000163</v>
          </cell>
          <cell r="G239" t="str">
            <v>WEBDOX DO BRASIL LTDA</v>
          </cell>
          <cell r="H239" t="str">
            <v>S</v>
          </cell>
          <cell r="I239" t="str">
            <v>S</v>
          </cell>
          <cell r="J239" t="str">
            <v>00004697</v>
          </cell>
          <cell r="K239">
            <v>46268</v>
          </cell>
          <cell r="L239" t="str">
            <v>V9IE-IFLZ</v>
          </cell>
          <cell r="M239" t="str">
            <v>2611606 - Recife - PE</v>
          </cell>
          <cell r="N239">
            <v>2910</v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C242" t="str">
            <v>UPAE GARANHUNS - CG Nº 004/2013</v>
          </cell>
          <cell r="E242" t="str">
            <v>5.99 - Outros Serviços de Terceiros Pessoa Jurídica</v>
          </cell>
          <cell r="F242">
            <v>58921792000117</v>
          </cell>
          <cell r="G242" t="str">
            <v>PLANISA PLANEJAMENTO E ORG DE INSTITUIÇÕES DE SAUDE</v>
          </cell>
          <cell r="H242" t="str">
            <v>S</v>
          </cell>
          <cell r="I242" t="str">
            <v>S</v>
          </cell>
          <cell r="J242" t="str">
            <v>00042084</v>
          </cell>
          <cell r="K242">
            <v>46237</v>
          </cell>
          <cell r="L242" t="str">
            <v>IMUW-MXQX</v>
          </cell>
          <cell r="M242" t="str">
            <v>3550308 - São Paulo - SP</v>
          </cell>
          <cell r="N242">
            <v>4380.6899999999996</v>
          </cell>
        </row>
        <row r="243">
          <cell r="C243" t="str">
            <v>UPAE GARANHUNS - CG Nº 004/2013</v>
          </cell>
          <cell r="E243" t="str">
            <v>5.99 - Outros Serviços de Terceiros Pessoa Jurídica</v>
          </cell>
          <cell r="F243">
            <v>35521046000130</v>
          </cell>
          <cell r="G243" t="str">
            <v>TGI CONSULTORIA E TREINAMENTOS</v>
          </cell>
          <cell r="H243" t="str">
            <v>S</v>
          </cell>
          <cell r="I243" t="str">
            <v>S</v>
          </cell>
          <cell r="J243" t="str">
            <v>1235</v>
          </cell>
          <cell r="K243">
            <v>46238</v>
          </cell>
          <cell r="L243" t="str">
            <v>26116062235521046000130000000000123526082436542639</v>
          </cell>
          <cell r="M243" t="str">
            <v>2611606 - Recife - PE</v>
          </cell>
          <cell r="N243">
            <v>3600</v>
          </cell>
        </row>
        <row r="244">
          <cell r="C244" t="str">
            <v>UPAE GARANHUNS - CG Nº 004/2013</v>
          </cell>
          <cell r="E244" t="str">
            <v>5.2 - Serviços Técnicos Profissionais</v>
          </cell>
          <cell r="F244">
            <v>35676951000160</v>
          </cell>
          <cell r="G244" t="str">
            <v>IMGL CONSULTORIA &amp; TREINAMENTO LTDA</v>
          </cell>
          <cell r="H244" t="str">
            <v>S</v>
          </cell>
          <cell r="I244" t="str">
            <v>S</v>
          </cell>
          <cell r="J244" t="str">
            <v>147</v>
          </cell>
          <cell r="K244">
            <v>46264</v>
          </cell>
          <cell r="L244" t="str">
            <v>26116062235676951000160000000000014726085576367811</v>
          </cell>
          <cell r="M244" t="str">
            <v>2611606 - Recife - PE</v>
          </cell>
          <cell r="N244">
            <v>546.20000000000005</v>
          </cell>
        </row>
        <row r="245">
          <cell r="C245" t="str">
            <v>UPAE GARANHUNS - CG Nº 004/2013</v>
          </cell>
          <cell r="E245" t="str">
            <v>5.2 - Serviços Técnicos Profissionais</v>
          </cell>
          <cell r="F245">
            <v>20801625000160</v>
          </cell>
          <cell r="G245" t="str">
            <v>AIKA ASSESSORIA E TREINAMENTO LTDA</v>
          </cell>
          <cell r="H245" t="str">
            <v>S</v>
          </cell>
          <cell r="I245" t="str">
            <v>S</v>
          </cell>
          <cell r="J245" t="str">
            <v>240</v>
          </cell>
          <cell r="K245">
            <v>46281</v>
          </cell>
          <cell r="L245" t="str">
            <v>26116062220801625000160000000000024026094270455420</v>
          </cell>
          <cell r="M245" t="str">
            <v>2611606 - Recife - PE</v>
          </cell>
          <cell r="N245">
            <v>1093.33</v>
          </cell>
        </row>
        <row r="246">
          <cell r="C246" t="str">
            <v>UPAE GARANHUNS - CG Nº 004/2013</v>
          </cell>
          <cell r="E246" t="str">
            <v>5.10 - Detetização/Tratamento de Resíduos e Afins</v>
          </cell>
          <cell r="F246">
            <v>10333266000100</v>
          </cell>
          <cell r="G246" t="str">
            <v>CARLOS ANTONIO DE OLIVEIRA MILET JUNIOR - ME</v>
          </cell>
          <cell r="H246" t="str">
            <v>S</v>
          </cell>
          <cell r="I246" t="str">
            <v>S</v>
          </cell>
          <cell r="J246" t="str">
            <v>538</v>
          </cell>
          <cell r="K246">
            <v>46268</v>
          </cell>
          <cell r="L246" t="str">
            <v>26116062210333266000100000000000053826096678881907</v>
          </cell>
          <cell r="M246" t="str">
            <v>2611606 - Recife - PE</v>
          </cell>
          <cell r="N246">
            <v>346.5</v>
          </cell>
        </row>
        <row r="247">
          <cell r="C247" t="str">
            <v>UPAE GARANHUNS - CG Nº 004/2013</v>
          </cell>
          <cell r="E247" t="str">
            <v>5.99 - Outros Serviços de Terceiros Pessoa Jurídica</v>
          </cell>
          <cell r="F247">
            <v>57927916000109</v>
          </cell>
          <cell r="G247" t="str">
            <v>LAERCIO SILVA DA ROCHA</v>
          </cell>
          <cell r="H247" t="str">
            <v>S</v>
          </cell>
          <cell r="I247" t="str">
            <v>S</v>
          </cell>
          <cell r="J247" t="str">
            <v>49</v>
          </cell>
          <cell r="K247">
            <v>46270</v>
          </cell>
          <cell r="L247" t="str">
            <v>26060022257927916000109000000000004926095339648994</v>
          </cell>
          <cell r="M247" t="str">
            <v>2606002 - Garanhuns - PE</v>
          </cell>
          <cell r="N247">
            <v>62.49</v>
          </cell>
        </row>
        <row r="248">
          <cell r="C248" t="str">
            <v>UPAE GARANHUNS - CG Nº 004/2013</v>
          </cell>
          <cell r="E248" t="str">
            <v>5.99 - Outros Serviços de Terceiros Pessoa Jurídica</v>
          </cell>
          <cell r="F248">
            <v>13409775000329</v>
          </cell>
          <cell r="G248" t="str">
            <v>LINUS LOG LTDA</v>
          </cell>
          <cell r="H248" t="str">
            <v>S</v>
          </cell>
          <cell r="I248" t="str">
            <v>S</v>
          </cell>
          <cell r="J248" t="str">
            <v>2600000000252</v>
          </cell>
          <cell r="K248">
            <v>46267</v>
          </cell>
          <cell r="L248" t="str">
            <v>26079011213409775000329260000000025226097499582525</v>
          </cell>
          <cell r="M248" t="str">
            <v>2607901 - Jaboatão dos Guararapes - PE</v>
          </cell>
          <cell r="N248">
            <v>1037.8800000000001</v>
          </cell>
        </row>
        <row r="249">
          <cell r="C249" t="str">
            <v>UPAE GARANHUNS - CG Nº 004/2013</v>
          </cell>
          <cell r="E249" t="str">
            <v>5.99 - Outros Serviços de Terceiros Pessoa Jurídica</v>
          </cell>
          <cell r="F249">
            <v>1825600000151</v>
          </cell>
          <cell r="G249" t="str">
            <v xml:space="preserve">LAMEN LTDA ME </v>
          </cell>
          <cell r="H249" t="str">
            <v>S</v>
          </cell>
          <cell r="I249" t="str">
            <v>S</v>
          </cell>
          <cell r="J249" t="str">
            <v>2600000000695</v>
          </cell>
          <cell r="K249">
            <v>46262</v>
          </cell>
          <cell r="L249" t="str">
            <v>26060021201825600000151260000000069526086865508018</v>
          </cell>
          <cell r="M249" t="str">
            <v>2606002 - Garanhuns - PE</v>
          </cell>
          <cell r="N249">
            <v>249.44</v>
          </cell>
        </row>
        <row r="250">
          <cell r="C250" t="str">
            <v>UPAE GARANHUNS - CG Nº 004/2013</v>
          </cell>
          <cell r="E250" t="str">
            <v>5.99 - Outros Serviços de Terceiros Pessoa Jurídica</v>
          </cell>
          <cell r="F250">
            <v>12008774000148</v>
          </cell>
          <cell r="G250" t="str">
            <v xml:space="preserve">CLODOALDO DA SILVA NEVES </v>
          </cell>
          <cell r="H250" t="str">
            <v>S</v>
          </cell>
          <cell r="I250" t="str">
            <v>S</v>
          </cell>
          <cell r="J250" t="str">
            <v>42</v>
          </cell>
          <cell r="K250">
            <v>46276</v>
          </cell>
          <cell r="L250" t="str">
            <v>26060022212008774000148000000000004226095378980993</v>
          </cell>
          <cell r="M250" t="str">
            <v>2606002 - Garanhuns - PE</v>
          </cell>
          <cell r="N250">
            <v>960</v>
          </cell>
        </row>
        <row r="251">
          <cell r="C251" t="str">
            <v>UPAE GARANHUNS - CG Nº 004/2013</v>
          </cell>
          <cell r="E251" t="str">
            <v>5.99 - Outros Serviços de Terceiros Pessoa Jurídica</v>
          </cell>
          <cell r="F251">
            <v>18676958000162</v>
          </cell>
          <cell r="G251" t="str">
            <v>ADRICELIA MONTEIRO TEIXEIRA XAVIER</v>
          </cell>
          <cell r="H251" t="str">
            <v>S</v>
          </cell>
          <cell r="I251" t="str">
            <v>N</v>
          </cell>
          <cell r="J251" t="str">
            <v>38</v>
          </cell>
          <cell r="K251">
            <v>46265</v>
          </cell>
          <cell r="L251" t="str">
            <v>26060022218676958000162000000000003826095074834808</v>
          </cell>
          <cell r="M251" t="str">
            <v>2606002 - Garanhuns - PE</v>
          </cell>
          <cell r="N251">
            <v>1100</v>
          </cell>
        </row>
        <row r="252">
          <cell r="C252" t="str">
            <v>UPAE GARANHUNS - CG Nº 004/2013</v>
          </cell>
          <cell r="E252" t="str">
            <v>5.99 - Outros Serviços de Terceiros Pessoa Jurídica</v>
          </cell>
          <cell r="F252">
            <v>65921442000116</v>
          </cell>
          <cell r="G252" t="str">
            <v>ROGERIO DE OLIVEIRA CORREIA FILHO SOCIEDADE INDIVIDUAL DE ADVOCACIA</v>
          </cell>
          <cell r="H252" t="str">
            <v>S</v>
          </cell>
          <cell r="I252" t="str">
            <v>S</v>
          </cell>
          <cell r="J252" t="str">
            <v>116</v>
          </cell>
          <cell r="K252">
            <v>46267</v>
          </cell>
          <cell r="L252" t="str">
            <v>26116062265921442000116000000000011626098267939086</v>
          </cell>
          <cell r="M252" t="str">
            <v>2611606 - Recife - PE</v>
          </cell>
          <cell r="N252">
            <v>10000</v>
          </cell>
        </row>
        <row r="253">
          <cell r="C253" t="str">
            <v>UPAE GARANHUNS - CG Nº 004/2013</v>
          </cell>
          <cell r="E253" t="str">
            <v>5.99 - Outros Serviços de Terceiros Pessoa Jurídica</v>
          </cell>
          <cell r="F253">
            <v>65921442000116</v>
          </cell>
          <cell r="G253" t="str">
            <v>ROGERIO DE OLIVEIRA CORREIA FILHO SOCIEDADE INDIVIDUAL DE ADVOCACIA</v>
          </cell>
          <cell r="H253" t="str">
            <v>S</v>
          </cell>
          <cell r="I253" t="str">
            <v>S</v>
          </cell>
          <cell r="J253" t="str">
            <v>127</v>
          </cell>
          <cell r="K253">
            <v>46275</v>
          </cell>
          <cell r="L253" t="str">
            <v>26116062265921442000116000000000012726091532592823</v>
          </cell>
          <cell r="M253" t="str">
            <v>2611606 - Recife - PE</v>
          </cell>
          <cell r="N253">
            <v>5000</v>
          </cell>
        </row>
        <row r="254">
          <cell r="C254" t="str">
            <v>UPAE GARANHUNS - CG Nº 004/2013</v>
          </cell>
          <cell r="E254" t="str">
            <v>5.99 - Outros Serviços de Terceiros Pessoa Jurídica</v>
          </cell>
          <cell r="F254">
            <v>10998292000157</v>
          </cell>
          <cell r="G254" t="str">
            <v>CENTRO I E E PERNAMBUCO</v>
          </cell>
          <cell r="H254" t="str">
            <v>S</v>
          </cell>
          <cell r="I254" t="str">
            <v>N</v>
          </cell>
          <cell r="J254" t="str">
            <v>102633</v>
          </cell>
          <cell r="K254">
            <v>46262</v>
          </cell>
          <cell r="M254" t="str">
            <v>2611606 - Recife - PE</v>
          </cell>
          <cell r="N254">
            <v>937.8</v>
          </cell>
        </row>
        <row r="255">
          <cell r="C255" t="str">
            <v>UPAE GARANHUNS - CG Nº 004/2013</v>
          </cell>
          <cell r="E255" t="str">
            <v>5.99 - Outros Serviços de Terceiros Pessoa Jurídica</v>
          </cell>
          <cell r="F255">
            <v>3910210000105</v>
          </cell>
          <cell r="G255" t="str">
            <v>SERVIÇO SOCIAL DA INDUSTRIA</v>
          </cell>
          <cell r="H255" t="str">
            <v>S</v>
          </cell>
          <cell r="I255" t="str">
            <v>S</v>
          </cell>
          <cell r="J255" t="str">
            <v>952</v>
          </cell>
          <cell r="K255">
            <v>46273</v>
          </cell>
          <cell r="L255" t="str">
            <v>26116062203910210000105000000000095226095980724713</v>
          </cell>
          <cell r="M255" t="str">
            <v>2611606 - Recife - PE</v>
          </cell>
          <cell r="N255">
            <v>1999.65</v>
          </cell>
        </row>
        <row r="256">
          <cell r="C256" t="str">
            <v>UPAE GARANHUNS - CG Nº 004/2013</v>
          </cell>
          <cell r="E256" t="str">
            <v>5.99 - Outros Serviços de Terceiros Pessoa Jurídica</v>
          </cell>
          <cell r="F256">
            <v>4324995000105</v>
          </cell>
          <cell r="G256" t="str">
            <v>VOZ- ASSESSORIA DE COMUNICACAO LTDA</v>
          </cell>
          <cell r="H256" t="str">
            <v>S</v>
          </cell>
          <cell r="I256" t="str">
            <v>S</v>
          </cell>
          <cell r="J256" t="str">
            <v>365</v>
          </cell>
          <cell r="K256">
            <v>46266</v>
          </cell>
          <cell r="L256" t="str">
            <v>26116062204324995000105000000000036526096356444340</v>
          </cell>
          <cell r="M256" t="str">
            <v>2611606 - Recife - PE</v>
          </cell>
          <cell r="N256">
            <v>562.5</v>
          </cell>
        </row>
        <row r="257">
          <cell r="C257" t="str">
            <v>UPAE GARANHUNS - CG Nº 004/2013</v>
          </cell>
          <cell r="E257" t="str">
            <v>5.99 - Outros Serviços de Terceiros Pessoa Jurídica</v>
          </cell>
          <cell r="F257">
            <v>11735586000159</v>
          </cell>
          <cell r="G257" t="str">
            <v>FUNDAÇÃO DE APOIO AO DESENVOLV DA UFPE</v>
          </cell>
          <cell r="H257" t="str">
            <v>S</v>
          </cell>
          <cell r="I257" t="str">
            <v>S</v>
          </cell>
          <cell r="J257" t="str">
            <v xml:space="preserve">2867 </v>
          </cell>
          <cell r="K257">
            <v>46268</v>
          </cell>
          <cell r="L257" t="str">
            <v>26116062211735586000159000000000286726094777878480</v>
          </cell>
          <cell r="M257" t="str">
            <v>2609600 - Olinda - PE</v>
          </cell>
          <cell r="N257">
            <v>125.7</v>
          </cell>
        </row>
        <row r="258">
          <cell r="C258" t="str">
            <v>UPAE GARANHUNS - CG Nº 004/2013</v>
          </cell>
          <cell r="E258" t="str">
            <v>5.99 - Outros Serviços de Terceiros Pessoa Jurídica</v>
          </cell>
          <cell r="F258">
            <v>31713822000143</v>
          </cell>
          <cell r="G258" t="str">
            <v>RBRC IMMUNIE BRASIL LTDA</v>
          </cell>
          <cell r="H258" t="str">
            <v>S</v>
          </cell>
          <cell r="I258" t="str">
            <v>S</v>
          </cell>
          <cell r="J258" t="str">
            <v>2600000000254</v>
          </cell>
          <cell r="K258">
            <v>46239</v>
          </cell>
          <cell r="L258" t="str">
            <v>26096001231713822000143260000000025426082800713979</v>
          </cell>
          <cell r="M258" t="str">
            <v>2606002 - Garanhuns - PE</v>
          </cell>
          <cell r="N258">
            <v>182.6</v>
          </cell>
        </row>
        <row r="259">
          <cell r="C259" t="str">
            <v>UPAE GARANHUNS - CG Nº 004/2013</v>
          </cell>
          <cell r="E259" t="str">
            <v>5.5 - Reparo e Manutenção de Máquinas e Equipamentos</v>
          </cell>
          <cell r="F259">
            <v>10645770000145</v>
          </cell>
          <cell r="G259" t="str">
            <v>AGUIAR SERVICOS ELETRONICO LTDA</v>
          </cell>
          <cell r="H259" t="str">
            <v>S</v>
          </cell>
          <cell r="I259" t="str">
            <v>S</v>
          </cell>
          <cell r="J259" t="str">
            <v>608</v>
          </cell>
          <cell r="K259">
            <v>46258</v>
          </cell>
          <cell r="L259" t="str">
            <v xml:space="preserve">26046011210645770000145000000000060826080240801840 </v>
          </cell>
          <cell r="M259" t="str">
            <v>2604601 - Condado - PE</v>
          </cell>
          <cell r="N259">
            <v>1500</v>
          </cell>
        </row>
        <row r="260">
          <cell r="C260" t="str">
            <v>UPAE GARANHUNS - CG Nº 004/2013</v>
          </cell>
          <cell r="E260" t="str">
            <v>5.5 - Reparo e Manutenção de Máquinas e Equipamentos</v>
          </cell>
          <cell r="F260">
            <v>12626414000100</v>
          </cell>
          <cell r="G260" t="str">
            <v xml:space="preserve">MANTEQ H II LTDA ME </v>
          </cell>
          <cell r="H260" t="str">
            <v>S</v>
          </cell>
          <cell r="I260" t="str">
            <v>S</v>
          </cell>
          <cell r="J260" t="str">
            <v>2600000000067</v>
          </cell>
          <cell r="K260">
            <v>46247</v>
          </cell>
          <cell r="L260" t="str">
            <v>26079011212626414000100260000000006726081552050049</v>
          </cell>
          <cell r="M260" t="str">
            <v>2607901 - Jaboatão dos Guararapes - PE</v>
          </cell>
          <cell r="N260">
            <v>2715.96</v>
          </cell>
        </row>
        <row r="261">
          <cell r="C261" t="str">
            <v>UPAE GARANHUNS - CG Nº 004/2013</v>
          </cell>
          <cell r="E261" t="str">
            <v>5.5 - Reparo e Manutenção de Máquinas e Equipamentos</v>
          </cell>
          <cell r="F261">
            <v>24380578002041</v>
          </cell>
          <cell r="G261" t="str">
            <v>WHITE MARTINS GASES INDUSTRIAIS DO NORDESTE LTDA</v>
          </cell>
          <cell r="H261" t="str">
            <v>S</v>
          </cell>
          <cell r="I261" t="str">
            <v>S</v>
          </cell>
          <cell r="J261" t="str">
            <v>2600000001548</v>
          </cell>
          <cell r="K261">
            <v>46239</v>
          </cell>
          <cell r="L261" t="str">
            <v>26079011224380578002041260000000154826086995628865</v>
          </cell>
          <cell r="M261" t="str">
            <v>2607901 - Jaboatão dos Guararapes - PE</v>
          </cell>
          <cell r="N261">
            <v>743.65</v>
          </cell>
        </row>
        <row r="262">
          <cell r="C262" t="str">
            <v>UPAE GARANHUNS - CG Nº 004/2013</v>
          </cell>
          <cell r="E262" t="str">
            <v>5.5 - Reparo e Manutenção de Máquinas e Equipamentos</v>
          </cell>
          <cell r="F262">
            <v>24380578002041</v>
          </cell>
          <cell r="G262" t="str">
            <v>WHITE MARTINS GASES INDUSTRIAIS DO NORDESTE LTDA</v>
          </cell>
          <cell r="H262" t="str">
            <v>S</v>
          </cell>
          <cell r="I262" t="str">
            <v>S</v>
          </cell>
          <cell r="J262" t="str">
            <v>2600000001549</v>
          </cell>
          <cell r="K262">
            <v>46239</v>
          </cell>
          <cell r="L262" t="str">
            <v>26079011224380578002041260000000154926087730543189</v>
          </cell>
          <cell r="M262" t="str">
            <v>2607901 - Jaboatão dos Guararapes - PE</v>
          </cell>
          <cell r="N262">
            <v>743.65</v>
          </cell>
        </row>
        <row r="263">
          <cell r="C263" t="str">
            <v>UPAE GARANHUNS - CG Nº 004/2013</v>
          </cell>
          <cell r="E263" t="str">
            <v>5.5 - Reparo e Manutenção de Máquinas e Equipamentos</v>
          </cell>
          <cell r="F263">
            <v>2659246000529</v>
          </cell>
          <cell r="G263" t="str">
            <v>VMI TECNOLOGIAS LTDA</v>
          </cell>
          <cell r="H263" t="str">
            <v>S</v>
          </cell>
          <cell r="I263" t="str">
            <v>S</v>
          </cell>
          <cell r="J263" t="str">
            <v>2600000000018</v>
          </cell>
          <cell r="K263">
            <v>46262</v>
          </cell>
          <cell r="L263" t="str">
            <v>26079011202659246000529260000000001826081045251035</v>
          </cell>
          <cell r="M263" t="str">
            <v>2607901 - Jaboatão dos Guararapes - PE</v>
          </cell>
          <cell r="N263">
            <v>2536.89</v>
          </cell>
        </row>
        <row r="264">
          <cell r="C264" t="str">
            <v>UPAE GARANHUNS - CG Nº 004/2013</v>
          </cell>
          <cell r="E264" t="str">
            <v>5.5 - Reparo e Manutenção de Máquinas e Equipamentos</v>
          </cell>
          <cell r="F264">
            <v>5991790000138</v>
          </cell>
          <cell r="G264" t="str">
            <v xml:space="preserve">CR MEDICAL PRODUTOS E SERVICOS LTDA </v>
          </cell>
          <cell r="H264" t="str">
            <v>S</v>
          </cell>
          <cell r="I264" t="str">
            <v>S</v>
          </cell>
          <cell r="J264" t="str">
            <v>445</v>
          </cell>
          <cell r="K264">
            <v>46245</v>
          </cell>
          <cell r="L264" t="str">
            <v xml:space="preserve">26116062205991790000138000000000044526083041490164 </v>
          </cell>
          <cell r="M264" t="str">
            <v>2611606 - Recife - PE</v>
          </cell>
          <cell r="N264">
            <v>2500</v>
          </cell>
        </row>
        <row r="265">
          <cell r="C265" t="str">
            <v>UPAE GARANHUNS - CG Nº 004/2013</v>
          </cell>
          <cell r="E265" t="str">
            <v>5.5 - Reparo e Manutenção de Máquinas e Equipamentos</v>
          </cell>
          <cell r="F265">
            <v>3480539000183</v>
          </cell>
          <cell r="G265" t="str">
            <v>SL ENGENHARIA HOSPITALAR LTDA</v>
          </cell>
          <cell r="H265" t="str">
            <v>S</v>
          </cell>
          <cell r="I265" t="str">
            <v>S</v>
          </cell>
          <cell r="J265" t="str">
            <v>2600000001767</v>
          </cell>
          <cell r="K265">
            <v>46266</v>
          </cell>
          <cell r="L265" t="str">
            <v>26079011203480539000183260000000176726093365934874</v>
          </cell>
          <cell r="M265" t="str">
            <v>2607901 - Jaboatão dos Guararapes - PE</v>
          </cell>
          <cell r="N265">
            <v>12200</v>
          </cell>
        </row>
        <row r="266">
          <cell r="C266" t="str">
            <v>UPAE GARANHUNS - CG Nº 004/2013</v>
          </cell>
          <cell r="E266" t="str">
            <v>5.5 - Reparo e Manutenção de Máquinas e Equipamentos</v>
          </cell>
          <cell r="F266">
            <v>92753268001607</v>
          </cell>
          <cell r="G266" t="str">
            <v xml:space="preserve">STEMAC S A GRUPO GERADORES </v>
          </cell>
          <cell r="H266" t="str">
            <v>S</v>
          </cell>
          <cell r="I266" t="str">
            <v>S</v>
          </cell>
          <cell r="J266" t="str">
            <v>56142</v>
          </cell>
          <cell r="K266">
            <v>46237</v>
          </cell>
          <cell r="L266" t="str">
            <v>8327030826095028800927532682026087344444</v>
          </cell>
          <cell r="M266" t="str">
            <v>4216602 - São José - SC</v>
          </cell>
          <cell r="N266">
            <v>4688.62</v>
          </cell>
        </row>
        <row r="267">
          <cell r="C267" t="str">
            <v>UPAE GARANHUNS - CG Nº 004/2013</v>
          </cell>
          <cell r="E267" t="str">
            <v>5.5 - Reparo e Manutenção de Máquinas e Equipamentos</v>
          </cell>
          <cell r="F267">
            <v>9014387000100</v>
          </cell>
          <cell r="G267" t="str">
            <v>COMPLETA SERVIÇOS DE AR CONDICIONADO E LOCAÇÃO LTDA EPP</v>
          </cell>
          <cell r="H267" t="str">
            <v>S</v>
          </cell>
          <cell r="I267" t="str">
            <v>S</v>
          </cell>
          <cell r="J267" t="str">
            <v>75</v>
          </cell>
          <cell r="K267">
            <v>46267</v>
          </cell>
          <cell r="L267" t="str">
            <v>26116062209014387000100000000000007526095195674400</v>
          </cell>
          <cell r="M267" t="str">
            <v>2611606 - Recife - PE</v>
          </cell>
          <cell r="N267">
            <v>14640</v>
          </cell>
        </row>
        <row r="268">
          <cell r="C268" t="str">
            <v>UPAE GARANHUNS - CG Nº 004/2013</v>
          </cell>
          <cell r="E268" t="str">
            <v>5.4 - Reparo e Manutenção de Bens Imóveis</v>
          </cell>
          <cell r="F268">
            <v>12682965000190</v>
          </cell>
          <cell r="G268" t="str">
            <v>CARDOSO SERVICOS DE JARDINAGENS LTDA</v>
          </cell>
          <cell r="H268" t="str">
            <v>S</v>
          </cell>
          <cell r="I268" t="str">
            <v>S</v>
          </cell>
          <cell r="J268" t="str">
            <v>2600000000167</v>
          </cell>
          <cell r="K268">
            <v>46273</v>
          </cell>
          <cell r="L268" t="str">
            <v>26079011212682965000190260000000016726097095791091</v>
          </cell>
          <cell r="M268" t="str">
            <v>2607901 - Jaboatão dos Guararapes - PE</v>
          </cell>
          <cell r="N268">
            <v>6090</v>
          </cell>
        </row>
        <row r="269">
          <cell r="C269" t="str">
            <v>UPAE GARANHUNS - CG Nº 004/2013</v>
          </cell>
          <cell r="E269" t="str">
            <v xml:space="preserve">5.7 - Reparo e Manutenção de Bens Movéis de Outras Naturezas </v>
          </cell>
          <cell r="F269">
            <v>39993907000134</v>
          </cell>
          <cell r="G269" t="str">
            <v>J A PIMENTEL</v>
          </cell>
          <cell r="H269" t="str">
            <v>S</v>
          </cell>
          <cell r="I269" t="str">
            <v>S</v>
          </cell>
          <cell r="J269" t="str">
            <v>2600000000138</v>
          </cell>
          <cell r="K269">
            <v>46269</v>
          </cell>
          <cell r="L269" t="str">
            <v>26060021239993907000134260000000013826094785438431</v>
          </cell>
          <cell r="M269" t="str">
            <v>2606002 - Garanhuns - PE</v>
          </cell>
          <cell r="N269">
            <v>525</v>
          </cell>
        </row>
        <row r="270">
          <cell r="C270" t="str">
            <v>UPAE GARANHUNS - CG Nº 004/2013</v>
          </cell>
          <cell r="E270" t="str">
            <v xml:space="preserve">5.7 - Reparo e Manutenção de Bens Movéis de Outras Naturezas </v>
          </cell>
          <cell r="F270">
            <v>9203254000181</v>
          </cell>
          <cell r="G270" t="str">
            <v>VIGO ESTRUTURAS METALICAS E MATERIAL DE CONSTRUCAO LTDA</v>
          </cell>
          <cell r="H270" t="str">
            <v>S</v>
          </cell>
          <cell r="I270" t="str">
            <v>S</v>
          </cell>
          <cell r="J270" t="str">
            <v>2600000000002</v>
          </cell>
          <cell r="K270">
            <v>46253</v>
          </cell>
          <cell r="L270" t="str">
            <v>26060021209203254000181260000000000226087452688840</v>
          </cell>
          <cell r="M270" t="str">
            <v>2606002 - Garanhuns - PE</v>
          </cell>
          <cell r="N270">
            <v>7500</v>
          </cell>
        </row>
        <row r="271">
          <cell r="C271" t="str">
            <v>UPAE GARANHUNS - CG Nº 004/2013</v>
          </cell>
          <cell r="E271" t="str">
            <v>5.16 - Serviços Médico-Hospitalares, Odotonlogia e Laboratoriais</v>
          </cell>
          <cell r="F271">
            <v>58400843000165</v>
          </cell>
          <cell r="G271" t="str">
            <v xml:space="preserve"> ROBERTO JOSE PEREIRA AMORIM CONSULTORIO MEDICO LTDA</v>
          </cell>
          <cell r="H271" t="str">
            <v>S</v>
          </cell>
          <cell r="I271" t="str">
            <v>S</v>
          </cell>
          <cell r="J271" t="str">
            <v>2600000000136</v>
          </cell>
          <cell r="K271">
            <v>46203</v>
          </cell>
          <cell r="L271" t="str">
            <v>26060021258400843000165260000000013626063866081976</v>
          </cell>
          <cell r="M271" t="str">
            <v>2606002 - Garanhuns - PE</v>
          </cell>
          <cell r="N271">
            <v>4100</v>
          </cell>
        </row>
        <row r="272">
          <cell r="C272" t="str">
            <v>UPAE GARANHUNS - CG Nº 004/2013</v>
          </cell>
          <cell r="E272" t="str">
            <v xml:space="preserve">5.21 - Seguros em geral </v>
          </cell>
          <cell r="F272">
            <v>61383493000180</v>
          </cell>
          <cell r="G272" t="str">
            <v>SOMPO SEGUROS S.A</v>
          </cell>
          <cell r="H272" t="str">
            <v>S</v>
          </cell>
          <cell r="I272" t="str">
            <v>N</v>
          </cell>
          <cell r="N272">
            <v>317.35000000000002</v>
          </cell>
        </row>
        <row r="273">
          <cell r="C273" t="str">
            <v>UPAE GARANHUNS - CG Nº 004/2013</v>
          </cell>
          <cell r="E273" t="str">
            <v>5.18 - Teledonia Fixa</v>
          </cell>
          <cell r="F273">
            <v>41644220000135</v>
          </cell>
          <cell r="G273" t="str">
            <v>DB3 SERVICOS</v>
          </cell>
          <cell r="H273" t="str">
            <v>S</v>
          </cell>
          <cell r="I273" t="str">
            <v>N</v>
          </cell>
          <cell r="J273" t="str">
            <v>514235</v>
          </cell>
          <cell r="K273">
            <v>46217</v>
          </cell>
          <cell r="N273">
            <v>345.57</v>
          </cell>
        </row>
        <row r="274">
          <cell r="C274" t="str">
            <v>UPAE GARANHUNS - CG Nº 004/2013</v>
          </cell>
          <cell r="E274" t="str">
            <v>5.16 - Serviços Médico-Hospitalares, Odotonlogia e Laboratoriais</v>
          </cell>
          <cell r="F274">
            <v>610112000164</v>
          </cell>
          <cell r="G274" t="str">
            <v>COOPAGRESTE COOP DOS MEDICOS ANESTESIOLOGISTA DO INT DE PE</v>
          </cell>
          <cell r="H274" t="str">
            <v>S</v>
          </cell>
          <cell r="I274" t="str">
            <v>S</v>
          </cell>
          <cell r="J274" t="str">
            <v>9549</v>
          </cell>
          <cell r="K274">
            <v>46252</v>
          </cell>
          <cell r="L274" t="str">
            <v>PJYANA9RH</v>
          </cell>
          <cell r="M274" t="str">
            <v>2604106 - Caruaru - PE</v>
          </cell>
          <cell r="N274">
            <v>656.25</v>
          </cell>
        </row>
        <row r="275">
          <cell r="C275" t="str">
            <v>UPAE GARANHUNS - CG Nº 004/2013</v>
          </cell>
          <cell r="E275" t="str">
            <v xml:space="preserve">5.7 - Reparo e Manutenção de Bens Movéis de Outras Naturezas </v>
          </cell>
          <cell r="F275">
            <v>39993907000134</v>
          </cell>
          <cell r="G275" t="str">
            <v>J A PIMENTEL</v>
          </cell>
          <cell r="H275" t="str">
            <v>S</v>
          </cell>
          <cell r="I275" t="str">
            <v>S</v>
          </cell>
          <cell r="J275" t="str">
            <v>2600000000075</v>
          </cell>
          <cell r="K275">
            <v>46178</v>
          </cell>
          <cell r="L275" t="str">
            <v xml:space="preserve">26060021239993907000134260000000007526068386707934 </v>
          </cell>
          <cell r="M275" t="str">
            <v>2606002 - Garanhuns - PE</v>
          </cell>
          <cell r="N275">
            <v>475</v>
          </cell>
        </row>
        <row r="276">
          <cell r="C276" t="str">
            <v>UPAE GARANHUNS - CG Nº 004/2013</v>
          </cell>
          <cell r="E276" t="str">
            <v>5.5 - Reparo e Manutenção de Máquinas e Equipamentos</v>
          </cell>
          <cell r="F276">
            <v>19886692000145</v>
          </cell>
          <cell r="G276" t="str">
            <v>PRECISAO SERVICOS TECNICOS ESPECIALIZADOS LTDA</v>
          </cell>
          <cell r="H276" t="str">
            <v>S</v>
          </cell>
          <cell r="I276" t="str">
            <v>S</v>
          </cell>
          <cell r="J276" t="str">
            <v>00000001204</v>
          </cell>
          <cell r="K276">
            <v>46203</v>
          </cell>
          <cell r="L276" t="str">
            <v>26116062219886692000145000000000120426067982792303</v>
          </cell>
          <cell r="M276" t="str">
            <v>2611606 - Recife - PE</v>
          </cell>
          <cell r="N276">
            <v>4720</v>
          </cell>
        </row>
        <row r="277">
          <cell r="C277" t="str">
            <v>UPAE GARANHUNS - CG Nº 004/2013</v>
          </cell>
          <cell r="E277" t="str">
            <v>5.99 - Outros Serviços de Terceiros Pessoa Jurídica</v>
          </cell>
          <cell r="F277">
            <v>31886888000135</v>
          </cell>
          <cell r="G277" t="str">
            <v>WICLA LIBERATO DA SILVA</v>
          </cell>
          <cell r="H277" t="str">
            <v>S</v>
          </cell>
          <cell r="I277" t="str">
            <v>S</v>
          </cell>
          <cell r="J277" t="str">
            <v>207</v>
          </cell>
          <cell r="K277">
            <v>46262</v>
          </cell>
          <cell r="L277" t="str">
            <v>EGVRQFO3X</v>
          </cell>
          <cell r="M277" t="str">
            <v>2704302 - Maceió - AL</v>
          </cell>
          <cell r="N277">
            <v>60</v>
          </cell>
        </row>
        <row r="278">
          <cell r="C278" t="str">
            <v>UPAE GARANHUNS - CG Nº 004/2013</v>
          </cell>
          <cell r="E278" t="str">
            <v xml:space="preserve">5.7 - Reparo e Manutenção de Bens Movéis de Outras Naturezas </v>
          </cell>
          <cell r="F278">
            <v>64470938000158</v>
          </cell>
          <cell r="G278" t="str">
            <v>SIDNEY DE BRITO SOUZA</v>
          </cell>
          <cell r="H278" t="str">
            <v>S</v>
          </cell>
          <cell r="I278" t="str">
            <v>S</v>
          </cell>
          <cell r="J278" t="str">
            <v>16</v>
          </cell>
          <cell r="K278">
            <v>46240</v>
          </cell>
          <cell r="L278" t="str">
            <v>26060022264470938000158000000000001626084289350714</v>
          </cell>
          <cell r="M278" t="str">
            <v>2606002 - Garanhuns - PE</v>
          </cell>
          <cell r="N278">
            <v>320</v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A205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9039744001409</v>
      </c>
      <c r="B2" s="4" t="str">
        <f>'[1]TCE - ANEXO IV - Preencher'!C11</f>
        <v>UPAE GARANHUNS - CG Nº 004/2013</v>
      </c>
      <c r="C2" s="4" t="str">
        <f>'[1]TCE - ANEXO IV - Preencher'!E11</f>
        <v>1.99 - Outras Despesas com Pessoal</v>
      </c>
      <c r="D2" s="3">
        <f>'[1]TCE - ANEXO IV - Preencher'!F11</f>
        <v>27723686889</v>
      </c>
      <c r="E2" s="5" t="str">
        <f>'[1]TCE - ANEXO IV - Preencher'!G11</f>
        <v>GILMAR PEREIRA DOS SANTOS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320</v>
      </c>
    </row>
    <row r="3" spans="1:12" s="8" customFormat="1" ht="19.5" customHeight="1" x14ac:dyDescent="0.2">
      <c r="A3" s="3">
        <f>IFERROR(VLOOKUP(B3,'[1]DADOS (OCULTAR)'!$Q$3:$S$136,3,0),"")</f>
        <v>9039744001409</v>
      </c>
      <c r="B3" s="4" t="str">
        <f>'[1]TCE - ANEXO IV - Preencher'!C12</f>
        <v>UPAE GARANHUNS - CG Nº 004/2013</v>
      </c>
      <c r="C3" s="4" t="str">
        <f>'[1]TCE - ANEXO IV - Preencher'!E12</f>
        <v>1.99 - Outras Despesas com Pessoal</v>
      </c>
      <c r="D3" s="3">
        <f>'[1]TCE - ANEXO IV - Preencher'!F12</f>
        <v>2848680431</v>
      </c>
      <c r="E3" s="5" t="str">
        <f>'[1]TCE - ANEXO IV - Preencher'!G12</f>
        <v>MERCIA CAVALCANTE VIANA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360</v>
      </c>
    </row>
    <row r="4" spans="1:12" s="8" customFormat="1" ht="19.5" customHeight="1" x14ac:dyDescent="0.2">
      <c r="A4" s="3">
        <f>IFERROR(VLOOKUP(B4,'[1]DADOS (OCULTAR)'!$Q$3:$S$136,3,0),"")</f>
        <v>9039744001409</v>
      </c>
      <c r="B4" s="4" t="str">
        <f>'[1]TCE - ANEXO IV - Preencher'!C13</f>
        <v>UPAE GARANHUNS - CG Nº 004/2013</v>
      </c>
      <c r="C4" s="4" t="str">
        <f>'[1]TCE - ANEXO IV - Preencher'!E13</f>
        <v>1.99 - Outras Despesas com Pessoal</v>
      </c>
      <c r="D4" s="3">
        <f>'[1]TCE - ANEXO IV - Preencher'!F13</f>
        <v>9523524437</v>
      </c>
      <c r="E4" s="5" t="str">
        <f>'[1]TCE - ANEXO IV - Preencher'!G13</f>
        <v>JESSICA DAYARA DE AZEVEDO ARAUJO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420</v>
      </c>
    </row>
    <row r="5" spans="1:12" s="8" customFormat="1" ht="19.5" customHeight="1" x14ac:dyDescent="0.2">
      <c r="A5" s="3">
        <f>IFERROR(VLOOKUP(B5,'[1]DADOS (OCULTAR)'!$Q$3:$S$136,3,0),"")</f>
        <v>9039744001409</v>
      </c>
      <c r="B5" s="4" t="str">
        <f>'[1]TCE - ANEXO IV - Preencher'!C14</f>
        <v>UPAE GARANHUNS - CG Nº 004/2013</v>
      </c>
      <c r="C5" s="4" t="str">
        <f>'[1]TCE - ANEXO IV - Preencher'!E14</f>
        <v>1.99 - Outras Despesas com Pessoal</v>
      </c>
      <c r="D5" s="3">
        <f>'[1]TCE - ANEXO IV - Preencher'!F14</f>
        <v>8435187403</v>
      </c>
      <c r="E5" s="5" t="str">
        <f>'[1]TCE - ANEXO IV - Preencher'!G14</f>
        <v>LILLYAN KELLEN BASTO FERRO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420</v>
      </c>
    </row>
    <row r="6" spans="1:12" s="8" customFormat="1" ht="19.5" customHeight="1" x14ac:dyDescent="0.2">
      <c r="A6" s="3">
        <f>IFERROR(VLOOKUP(B6,'[1]DADOS (OCULTAR)'!$Q$3:$S$136,3,0),"")</f>
        <v>9039744001409</v>
      </c>
      <c r="B6" s="4" t="str">
        <f>'[1]TCE - ANEXO IV - Preencher'!C15</f>
        <v>UPAE GARANHUNS - CG Nº 004/2013</v>
      </c>
      <c r="C6" s="4" t="str">
        <f>'[1]TCE - ANEXO IV - Preencher'!E15</f>
        <v>1.99 - Outras Despesas com Pessoal</v>
      </c>
      <c r="D6" s="3">
        <f>'[1]TCE - ANEXO IV - Preencher'!F15</f>
        <v>8950553414</v>
      </c>
      <c r="E6" s="5" t="str">
        <f>'[1]TCE - ANEXO IV - Preencher'!G15</f>
        <v>ANNY MIKAELLY DE GOES PINTO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420</v>
      </c>
    </row>
    <row r="7" spans="1:12" s="8" customFormat="1" ht="19.5" customHeight="1" x14ac:dyDescent="0.2">
      <c r="A7" s="3">
        <f>IFERROR(VLOOKUP(B7,'[1]DADOS (OCULTAR)'!$Q$3:$S$136,3,0),"")</f>
        <v>9039744001409</v>
      </c>
      <c r="B7" s="4" t="str">
        <f>'[1]TCE - ANEXO IV - Preencher'!C16</f>
        <v>UPAE GARANHUNS - CG Nº 004/2013</v>
      </c>
      <c r="C7" s="4" t="str">
        <f>'[1]TCE - ANEXO IV - Preencher'!E16</f>
        <v>1.99 - Outras Despesas com Pessoal</v>
      </c>
      <c r="D7" s="3">
        <f>'[1]TCE - ANEXO IV - Preencher'!F16</f>
        <v>10427253497</v>
      </c>
      <c r="E7" s="5" t="str">
        <f>'[1]TCE - ANEXO IV - Preencher'!G16</f>
        <v>ANALICE BARBOZA MORAIS RIBEIRO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420</v>
      </c>
    </row>
    <row r="8" spans="1:12" s="8" customFormat="1" ht="19.5" customHeight="1" x14ac:dyDescent="0.2">
      <c r="A8" s="3">
        <f>IFERROR(VLOOKUP(B8,'[1]DADOS (OCULTAR)'!$Q$3:$S$136,3,0),"")</f>
        <v>9039744001409</v>
      </c>
      <c r="B8" s="4" t="str">
        <f>'[1]TCE - ANEXO IV - Preencher'!C17</f>
        <v>UPAE GARANHUNS - CG Nº 004/2013</v>
      </c>
      <c r="C8" s="4" t="str">
        <f>'[1]TCE - ANEXO IV - Preencher'!E17</f>
        <v>1.99 - Outras Despesas com Pessoal</v>
      </c>
      <c r="D8" s="3">
        <f>'[1]TCE - ANEXO IV - Preencher'!F17</f>
        <v>4365819496</v>
      </c>
      <c r="E8" s="5" t="str">
        <f>'[1]TCE - ANEXO IV - Preencher'!G17</f>
        <v>THAINA NATANE CLAUDINO DA SILVA</v>
      </c>
      <c r="F8" s="5" t="str">
        <f>'[1]TCE - ANEXO IV - Preencher'!H17</f>
        <v>S</v>
      </c>
      <c r="G8" s="5" t="str">
        <f>'[1]TCE - ANEXO IV - Preencher'!I17</f>
        <v>N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420</v>
      </c>
    </row>
    <row r="9" spans="1:12" s="8" customFormat="1" ht="19.5" customHeight="1" x14ac:dyDescent="0.2">
      <c r="A9" s="3">
        <f>IFERROR(VLOOKUP(B9,'[1]DADOS (OCULTAR)'!$Q$3:$S$136,3,0),"")</f>
        <v>9039744001409</v>
      </c>
      <c r="B9" s="4" t="str">
        <f>'[1]TCE - ANEXO IV - Preencher'!C18</f>
        <v>UPAE GARANHUNS - CG Nº 004/2013</v>
      </c>
      <c r="C9" s="4" t="str">
        <f>'[1]TCE - ANEXO IV - Preencher'!E18</f>
        <v>1.99 - Outras Despesas com Pessoal</v>
      </c>
      <c r="D9" s="3">
        <f>'[1]TCE - ANEXO IV - Preencher'!F18</f>
        <v>11251755402</v>
      </c>
      <c r="E9" s="5" t="str">
        <f>'[1]TCE - ANEXO IV - Preencher'!G18</f>
        <v>ALICE DA SILVA DIAS CARVALHO</v>
      </c>
      <c r="F9" s="5" t="str">
        <f>'[1]TCE - ANEXO IV - Preencher'!H18</f>
        <v>S</v>
      </c>
      <c r="G9" s="5" t="str">
        <f>'[1]TCE - ANEXO IV - Preencher'!I18</f>
        <v>N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420</v>
      </c>
    </row>
    <row r="10" spans="1:12" s="8" customFormat="1" ht="19.5" customHeight="1" x14ac:dyDescent="0.2">
      <c r="A10" s="3">
        <f>IFERROR(VLOOKUP(B10,'[1]DADOS (OCULTAR)'!$Q$3:$S$136,3,0),"")</f>
        <v>9039744001409</v>
      </c>
      <c r="B10" s="4" t="str">
        <f>'[1]TCE - ANEXO IV - Preencher'!C19</f>
        <v>UPAE GARANHUNS - CG Nº 004/2013</v>
      </c>
      <c r="C10" s="4" t="str">
        <f>'[1]TCE - ANEXO IV - Preencher'!E19</f>
        <v>1.99 - Outras Despesas com Pessoal</v>
      </c>
      <c r="D10" s="3">
        <f>'[1]TCE - ANEXO IV - Preencher'!F19</f>
        <v>70955637481</v>
      </c>
      <c r="E10" s="5" t="str">
        <f>'[1]TCE - ANEXO IV - Preencher'!G19</f>
        <v>LUCAS DOS SANTOS ARAUJO</v>
      </c>
      <c r="F10" s="5" t="str">
        <f>'[1]TCE - ANEXO IV - Preencher'!H19</f>
        <v>S</v>
      </c>
      <c r="G10" s="5" t="str">
        <f>'[1]TCE - ANEXO IV - Preencher'!I19</f>
        <v>N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420</v>
      </c>
    </row>
    <row r="11" spans="1:12" s="8" customFormat="1" ht="19.5" customHeight="1" x14ac:dyDescent="0.2">
      <c r="A11" s="3">
        <f>IFERROR(VLOOKUP(B11,'[1]DADOS (OCULTAR)'!$Q$3:$S$136,3,0),"")</f>
        <v>9039744001409</v>
      </c>
      <c r="B11" s="4" t="str">
        <f>'[1]TCE - ANEXO IV - Preencher'!C20</f>
        <v>UPAE GARANHUNS - CG Nº 004/2013</v>
      </c>
      <c r="C11" s="4" t="str">
        <f>'[1]TCE - ANEXO IV - Preencher'!E20</f>
        <v>1.99 - Outras Despesas com Pessoal</v>
      </c>
      <c r="D11" s="3">
        <f>'[1]TCE - ANEXO IV - Preencher'!F20</f>
        <v>14704046486</v>
      </c>
      <c r="E11" s="5" t="str">
        <f>'[1]TCE - ANEXO IV - Preencher'!G20</f>
        <v>KATIELY VITORIA MARTINS ARAUJO</v>
      </c>
      <c r="F11" s="5" t="str">
        <f>'[1]TCE - ANEXO IV - Preencher'!H20</f>
        <v>S</v>
      </c>
      <c r="G11" s="5" t="str">
        <f>'[1]TCE - ANEXO IV - Preencher'!I20</f>
        <v>N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504</v>
      </c>
    </row>
    <row r="12" spans="1:12" s="8" customFormat="1" ht="19.5" customHeight="1" x14ac:dyDescent="0.2">
      <c r="A12" s="3">
        <f>IFERROR(VLOOKUP(B12,'[1]DADOS (OCULTAR)'!$Q$3:$S$136,3,0),"")</f>
        <v>9039744001409</v>
      </c>
      <c r="B12" s="4" t="str">
        <f>'[1]TCE - ANEXO IV - Preencher'!C21</f>
        <v>UPAE GARANHUNS - CG Nº 004/2013</v>
      </c>
      <c r="C12" s="4" t="str">
        <f>'[1]TCE - ANEXO IV - Preencher'!E21</f>
        <v>1.99 - Outras Despesas com Pessoal</v>
      </c>
      <c r="D12" s="3">
        <f>'[1]TCE - ANEXO IV - Preencher'!F21</f>
        <v>74331752291</v>
      </c>
      <c r="E12" s="5" t="str">
        <f>'[1]TCE - ANEXO IV - Preencher'!G21</f>
        <v>VANDERLEA BEZERRA DE ARAUJO FELIX</v>
      </c>
      <c r="F12" s="5" t="str">
        <f>'[1]TCE - ANEXO IV - Preencher'!H21</f>
        <v>S</v>
      </c>
      <c r="G12" s="5" t="str">
        <f>'[1]TCE - ANEXO IV - Preencher'!I21</f>
        <v>N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630</v>
      </c>
    </row>
    <row r="13" spans="1:12" s="8" customFormat="1" ht="19.5" customHeight="1" x14ac:dyDescent="0.2">
      <c r="A13" s="3">
        <f>IFERROR(VLOOKUP(B13,'[1]DADOS (OCULTAR)'!$Q$3:$S$136,3,0),"")</f>
        <v>9039744001409</v>
      </c>
      <c r="B13" s="4" t="str">
        <f>'[1]TCE - ANEXO IV - Preencher'!C22</f>
        <v>UPAE GARANHUNS - CG Nº 004/2013</v>
      </c>
      <c r="C13" s="4" t="str">
        <f>'[1]TCE - ANEXO IV - Preencher'!E22</f>
        <v>1.99 - Outras Despesas com Pessoal</v>
      </c>
      <c r="D13" s="3">
        <f>'[1]TCE - ANEXO IV - Preencher'!F22</f>
        <v>3942845423</v>
      </c>
      <c r="E13" s="5" t="str">
        <f>'[1]TCE - ANEXO IV - Preencher'!G22</f>
        <v>ARLINDO PEREIRA DA SILVA</v>
      </c>
      <c r="F13" s="5" t="str">
        <f>'[1]TCE - ANEXO IV - Preencher'!H22</f>
        <v>S</v>
      </c>
      <c r="G13" s="5" t="str">
        <f>'[1]TCE - ANEXO IV - Preencher'!I22</f>
        <v>N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630</v>
      </c>
    </row>
    <row r="14" spans="1:12" s="8" customFormat="1" ht="19.5" customHeight="1" x14ac:dyDescent="0.2">
      <c r="A14" s="3">
        <f>IFERROR(VLOOKUP(B14,'[1]DADOS (OCULTAR)'!$Q$3:$S$136,3,0),"")</f>
        <v>9039744001409</v>
      </c>
      <c r="B14" s="4" t="str">
        <f>'[1]TCE - ANEXO IV - Preencher'!C23</f>
        <v>UPAE GARANHUNS - CG Nº 004/2013</v>
      </c>
      <c r="C14" s="4" t="str">
        <f>'[1]TCE - ANEXO IV - Preencher'!E23</f>
        <v>1.99 - Outras Despesas com Pessoal</v>
      </c>
      <c r="D14" s="3">
        <f>'[1]TCE - ANEXO IV - Preencher'!F23</f>
        <v>5008206435</v>
      </c>
      <c r="E14" s="5" t="str">
        <f>'[1]TCE - ANEXO IV - Preencher'!G23</f>
        <v>JEANETTE GOMES DE LIMA  SILVA</v>
      </c>
      <c r="F14" s="5" t="str">
        <f>'[1]TCE - ANEXO IV - Preencher'!H23</f>
        <v>S</v>
      </c>
      <c r="G14" s="5" t="str">
        <f>'[1]TCE - ANEXO IV - Preencher'!I23</f>
        <v>N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630</v>
      </c>
    </row>
    <row r="15" spans="1:12" s="8" customFormat="1" ht="19.5" customHeight="1" x14ac:dyDescent="0.2">
      <c r="A15" s="3">
        <f>IFERROR(VLOOKUP(B15,'[1]DADOS (OCULTAR)'!$Q$3:$S$136,3,0),"")</f>
        <v>9039744001409</v>
      </c>
      <c r="B15" s="4" t="str">
        <f>'[1]TCE - ANEXO IV - Preencher'!C24</f>
        <v>UPAE GARANHUNS - CG Nº 004/2013</v>
      </c>
      <c r="C15" s="4" t="str">
        <f>'[1]TCE - ANEXO IV - Preencher'!E24</f>
        <v>1.99 - Outras Despesas com Pessoal</v>
      </c>
      <c r="D15" s="3">
        <f>'[1]TCE - ANEXO IV - Preencher'!F24</f>
        <v>11614669406</v>
      </c>
      <c r="E15" s="5" t="str">
        <f>'[1]TCE - ANEXO IV - Preencher'!G24</f>
        <v>JOSE NILTON DOS SANTOS</v>
      </c>
      <c r="F15" s="5" t="str">
        <f>'[1]TCE - ANEXO IV - Preencher'!H24</f>
        <v>S</v>
      </c>
      <c r="G15" s="5" t="str">
        <f>'[1]TCE - ANEXO IV - Preencher'!I24</f>
        <v>N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630</v>
      </c>
    </row>
    <row r="16" spans="1:12" s="8" customFormat="1" ht="19.5" customHeight="1" x14ac:dyDescent="0.2">
      <c r="A16" s="3">
        <f>IFERROR(VLOOKUP(B16,'[1]DADOS (OCULTAR)'!$Q$3:$S$136,3,0),"")</f>
        <v>9039744001409</v>
      </c>
      <c r="B16" s="4" t="str">
        <f>'[1]TCE - ANEXO IV - Preencher'!C25</f>
        <v>UPAE GARANHUNS - CG Nº 004/2013</v>
      </c>
      <c r="C16" s="4" t="str">
        <f>'[1]TCE - ANEXO IV - Preencher'!E25</f>
        <v>1.99 - Outras Despesas com Pessoal</v>
      </c>
      <c r="D16" s="3">
        <f>'[1]TCE - ANEXO IV - Preencher'!F25</f>
        <v>3047694443</v>
      </c>
      <c r="E16" s="5" t="str">
        <f>'[1]TCE - ANEXO IV - Preencher'!G25</f>
        <v>OSMAR SANTANA PEREIRA</v>
      </c>
      <c r="F16" s="5" t="str">
        <f>'[1]TCE - ANEXO IV - Preencher'!H25</f>
        <v>S</v>
      </c>
      <c r="G16" s="5" t="str">
        <f>'[1]TCE - ANEXO IV - Preencher'!I25</f>
        <v>N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630</v>
      </c>
    </row>
    <row r="17" spans="1:12" s="8" customFormat="1" ht="19.5" customHeight="1" x14ac:dyDescent="0.2">
      <c r="A17" s="3">
        <f>IFERROR(VLOOKUP(B17,'[1]DADOS (OCULTAR)'!$Q$3:$S$136,3,0),"")</f>
        <v>9039744001409</v>
      </c>
      <c r="B17" s="4" t="str">
        <f>'[1]TCE - ANEXO IV - Preencher'!C26</f>
        <v>UPAE GARANHUNS - CG Nº 004/2013</v>
      </c>
      <c r="C17" s="4" t="str">
        <f>'[1]TCE - ANEXO IV - Preencher'!E26</f>
        <v>1.99 - Outras Despesas com Pessoal</v>
      </c>
      <c r="D17" s="3">
        <f>'[1]TCE - ANEXO IV - Preencher'!F26</f>
        <v>71190297469</v>
      </c>
      <c r="E17" s="5" t="str">
        <f>'[1]TCE - ANEXO IV - Preencher'!G26</f>
        <v>CICERA SUELLEN AMORIM SILVA</v>
      </c>
      <c r="F17" s="5" t="str">
        <f>'[1]TCE - ANEXO IV - Preencher'!H26</f>
        <v>S</v>
      </c>
      <c r="G17" s="5" t="str">
        <f>'[1]TCE - ANEXO IV - Preencher'!I26</f>
        <v>N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672</v>
      </c>
    </row>
    <row r="18" spans="1:12" s="8" customFormat="1" ht="19.5" customHeight="1" x14ac:dyDescent="0.2">
      <c r="A18" s="3">
        <f>IFERROR(VLOOKUP(B18,'[1]DADOS (OCULTAR)'!$Q$3:$S$136,3,0),"")</f>
        <v>9039744001409</v>
      </c>
      <c r="B18" s="4" t="str">
        <f>'[1]TCE - ANEXO IV - Preencher'!C27</f>
        <v>UPAE GARANHUNS - CG Nº 004/2013</v>
      </c>
      <c r="C18" s="4" t="str">
        <f>'[1]TCE - ANEXO IV - Preencher'!E27</f>
        <v>1.99 - Outras Despesas com Pessoal</v>
      </c>
      <c r="D18" s="3">
        <f>'[1]TCE - ANEXO IV - Preencher'!F27</f>
        <v>7788863440</v>
      </c>
      <c r="E18" s="5" t="str">
        <f>'[1]TCE - ANEXO IV - Preencher'!G27</f>
        <v>ANTÔNIO SOARES DE LIMA</v>
      </c>
      <c r="F18" s="5" t="str">
        <f>'[1]TCE - ANEXO IV - Preencher'!H27</f>
        <v>S</v>
      </c>
      <c r="G18" s="5" t="str">
        <f>'[1]TCE - ANEXO IV - Preencher'!I27</f>
        <v>N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672</v>
      </c>
    </row>
    <row r="19" spans="1:12" s="8" customFormat="1" ht="19.5" customHeight="1" x14ac:dyDescent="0.2">
      <c r="A19" s="3">
        <f>IFERROR(VLOOKUP(B19,'[1]DADOS (OCULTAR)'!$Q$3:$S$136,3,0),"")</f>
        <v>9039744001409</v>
      </c>
      <c r="B19" s="4" t="str">
        <f>'[1]TCE - ANEXO IV - Preencher'!C28</f>
        <v>UPAE GARANHUNS - CG Nº 004/2013</v>
      </c>
      <c r="C19" s="4" t="str">
        <f>'[1]TCE - ANEXO IV - Preencher'!E28</f>
        <v>1.99 - Outras Despesas com Pessoal</v>
      </c>
      <c r="D19" s="3">
        <f>'[1]TCE - ANEXO IV - Preencher'!F28</f>
        <v>9523524437</v>
      </c>
      <c r="E19" s="5" t="str">
        <f>'[1]TCE - ANEXO IV - Preencher'!G28</f>
        <v>JESSICA DAYARA DE AZEVEDO ARAUJO</v>
      </c>
      <c r="F19" s="5" t="str">
        <f>'[1]TCE - ANEXO IV - Preencher'!H28</f>
        <v>S</v>
      </c>
      <c r="G19" s="5" t="str">
        <f>'[1]TCE - ANEXO IV - Preencher'!I28</f>
        <v>N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756</v>
      </c>
    </row>
    <row r="20" spans="1:12" s="8" customFormat="1" ht="19.5" customHeight="1" x14ac:dyDescent="0.2">
      <c r="A20" s="3">
        <f>IFERROR(VLOOKUP(B20,'[1]DADOS (OCULTAR)'!$Q$3:$S$136,3,0),"")</f>
        <v>9039744001409</v>
      </c>
      <c r="B20" s="4" t="str">
        <f>'[1]TCE - ANEXO IV - Preencher'!C29</f>
        <v>UPAE GARANHUNS - CG Nº 004/2013</v>
      </c>
      <c r="C20" s="4" t="str">
        <f>'[1]TCE - ANEXO IV - Preencher'!E29</f>
        <v>1.99 - Outras Despesas com Pessoal</v>
      </c>
      <c r="D20" s="3">
        <f>'[1]TCE - ANEXO IV - Preencher'!F29</f>
        <v>17251034000232</v>
      </c>
      <c r="E20" s="5" t="str">
        <f>'[1]TCE - ANEXO IV - Preencher'!G29</f>
        <v>COLETIVOS SAO CRISTOVAO LTDA</v>
      </c>
      <c r="F20" s="5" t="str">
        <f>'[1]TCE - ANEXO IV - Preencher'!H29</f>
        <v>S</v>
      </c>
      <c r="G20" s="5" t="str">
        <f>'[1]TCE - ANEXO IV - Preencher'!I29</f>
        <v>S</v>
      </c>
      <c r="H20" s="5" t="str">
        <f>'[1]TCE - ANEXO IV - Preencher'!J29</f>
        <v>2600000000647</v>
      </c>
      <c r="I20" s="6">
        <f>IF('[1]TCE - ANEXO IV - Preencher'!K29="","",'[1]TCE - ANEXO IV - Preencher'!K29)</f>
        <v>46237</v>
      </c>
      <c r="J20" s="5" t="str">
        <f>'[1]TCE - ANEXO IV - Preencher'!L29</f>
        <v>26060021217251034000232260000000064726081314498978</v>
      </c>
      <c r="K20" s="5" t="str">
        <f>IF(F20="B",LEFT('[1]TCE - ANEXO IV - Preencher'!M29,2),IF(F20="S",LEFT('[1]TCE - ANEXO IV - Preencher'!M29,7),IF('[1]TCE - ANEXO IV - Preencher'!H29="","")))</f>
        <v>2606002</v>
      </c>
      <c r="L20" s="7">
        <f>'[1]TCE - ANEXO IV - Preencher'!N29</f>
        <v>1381.8</v>
      </c>
    </row>
    <row r="21" spans="1:12" s="8" customFormat="1" ht="19.5" customHeight="1" x14ac:dyDescent="0.2">
      <c r="A21" s="3">
        <f>IFERROR(VLOOKUP(B21,'[1]DADOS (OCULTAR)'!$Q$3:$S$136,3,0),"")</f>
        <v>9039744001409</v>
      </c>
      <c r="B21" s="4" t="str">
        <f>'[1]TCE - ANEXO IV - Preencher'!C30</f>
        <v>UPAE GARANHUNS - CG Nº 004/2013</v>
      </c>
      <c r="C21" s="4" t="str">
        <f>'[1]TCE - ANEXO IV - Preencher'!E30</f>
        <v>1.99 - Outras Despesas com Pessoal</v>
      </c>
      <c r="D21" s="3">
        <f>'[1]TCE - ANEXO IV - Preencher'!F30</f>
        <v>33608308000173</v>
      </c>
      <c r="E21" s="5" t="str">
        <f>'[1]TCE - ANEXO IV - Preencher'!G30</f>
        <v>MONGERAL SEGUROS E PREVIDENCIA</v>
      </c>
      <c r="F21" s="5" t="str">
        <f>'[1]TCE - ANEXO IV - Preencher'!H30</f>
        <v>S</v>
      </c>
      <c r="G21" s="5" t="str">
        <f>'[1]TCE - ANEXO IV - Preencher'!I30</f>
        <v>N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182.88</v>
      </c>
    </row>
    <row r="22" spans="1:12" s="8" customFormat="1" ht="19.5" customHeight="1" x14ac:dyDescent="0.2">
      <c r="A22" s="3">
        <f>IFERROR(VLOOKUP(B22,'[1]DADOS (OCULTAR)'!$Q$3:$S$136,3,0),"")</f>
        <v>9039744001409</v>
      </c>
      <c r="B22" s="4" t="str">
        <f>'[1]TCE - ANEXO IV - Preencher'!C31</f>
        <v>UPAE GARANHUNS - CG Nº 004/2013</v>
      </c>
      <c r="C22" s="4" t="str">
        <f>'[1]TCE - ANEXO IV - Preencher'!E31</f>
        <v>1.99 - Outras Despesas com Pessoal</v>
      </c>
      <c r="D22" s="3">
        <f>'[1]TCE - ANEXO IV - Preencher'!F31</f>
        <v>46731059000150</v>
      </c>
      <c r="E22" s="5" t="str">
        <f>'[1]TCE - ANEXO IV - Preencher'!G31</f>
        <v>AGIBEN BENEFÍCIOS LTDA</v>
      </c>
      <c r="F22" s="5" t="str">
        <f>'[1]TCE - ANEXO IV - Preencher'!H31</f>
        <v>B</v>
      </c>
      <c r="G22" s="5" t="str">
        <f>'[1]TCE - ANEXO IV - Preencher'!I31</f>
        <v>N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3139.5</v>
      </c>
    </row>
    <row r="23" spans="1:12" s="8" customFormat="1" ht="19.5" customHeight="1" x14ac:dyDescent="0.2">
      <c r="A23" s="3">
        <f>IFERROR(VLOOKUP(B23,'[1]DADOS (OCULTAR)'!$Q$3:$S$136,3,0),"")</f>
        <v>9039744001409</v>
      </c>
      <c r="B23" s="4" t="str">
        <f>'[1]TCE - ANEXO IV - Preencher'!C32</f>
        <v>UPAE GARANHUNS - CG Nº 004/2013</v>
      </c>
      <c r="C23" s="4" t="str">
        <f>'[1]TCE - ANEXO IV - Preencher'!E32</f>
        <v>1.99 - Outras Despesas com Pessoal</v>
      </c>
      <c r="D23" s="3">
        <f>'[1]TCE - ANEXO IV - Preencher'!F32</f>
        <v>28637117000108</v>
      </c>
      <c r="E23" s="5" t="str">
        <f>'[1]TCE - ANEXO IV - Preencher'!G32</f>
        <v>INOWA SOLUÇÕES EM FORNECIMENTO DE ALIMENTOS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000002060</v>
      </c>
      <c r="I23" s="6">
        <f>IF('[1]TCE - ANEXO IV - Preencher'!K32="","",'[1]TCE - ANEXO IV - Preencher'!K32)</f>
        <v>46265</v>
      </c>
      <c r="J23" s="5" t="str">
        <f>'[1]TCE - ANEXO IV - Preencher'!L32</f>
        <v>26260828637117000108550010000020601000325811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35094.379999999997</v>
      </c>
    </row>
    <row r="24" spans="1:12" s="8" customFormat="1" ht="19.5" customHeight="1" x14ac:dyDescent="0.2">
      <c r="A24" s="3">
        <f>IFERROR(VLOOKUP(B24,'[1]DADOS (OCULTAR)'!$Q$3:$S$136,3,0),"")</f>
        <v>9039744001409</v>
      </c>
      <c r="B24" s="4" t="str">
        <f>'[1]TCE - ANEXO IV - Preencher'!C33</f>
        <v>UPAE GARANHUNS - CG Nº 004/2013</v>
      </c>
      <c r="C24" s="4" t="str">
        <f>'[1]TCE - ANEXO IV - Preencher'!E33</f>
        <v>1.99 - Outras Despesas com Pessoal</v>
      </c>
      <c r="D24" s="3">
        <f>'[1]TCE - ANEXO IV - Preencher'!F33</f>
        <v>7235471000128</v>
      </c>
      <c r="E24" s="5" t="str">
        <f>'[1]TCE - ANEXO IV - Preencher'!G33</f>
        <v>NAT &amp; NAY COMÉRCIO ME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000006880</v>
      </c>
      <c r="I24" s="6">
        <f>IF('[1]TCE - ANEXO IV - Preencher'!K33="","",'[1]TCE - ANEXO IV - Preencher'!K33)</f>
        <v>46262</v>
      </c>
      <c r="J24" s="5" t="str">
        <f>'[1]TCE - ANEXO IV - Preencher'!L33</f>
        <v>26260807235471000128550010000068801000077391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1738.55</v>
      </c>
    </row>
    <row r="25" spans="1:12" s="8" customFormat="1" ht="19.5" customHeight="1" x14ac:dyDescent="0.2">
      <c r="A25" s="3">
        <f>IFERROR(VLOOKUP(B25,'[1]DADOS (OCULTAR)'!$Q$3:$S$136,3,0),"")</f>
        <v>9039744001409</v>
      </c>
      <c r="B25" s="4" t="str">
        <f>'[1]TCE - ANEXO IV - Preencher'!C34</f>
        <v>UPAE GARANHUNS - CG Nº 004/2013</v>
      </c>
      <c r="C25" s="4" t="str">
        <f>'[1]TCE - ANEXO IV - Preencher'!E34</f>
        <v>3.12 - Material Hospitalar</v>
      </c>
      <c r="D25" s="3">
        <f>'[1]TCE - ANEXO IV - Preencher'!F34</f>
        <v>33131079000149</v>
      </c>
      <c r="E25" s="5" t="str">
        <f>'[1]TCE - ANEXO IV - Preencher'!G34</f>
        <v>CARL ZEISS DO BRASIL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 xml:space="preserve"> 000207428</v>
      </c>
      <c r="I25" s="6">
        <f>IF('[1]TCE - ANEXO IV - Preencher'!K34="","",'[1]TCE - ANEXO IV - Preencher'!K34)</f>
        <v>46248</v>
      </c>
      <c r="J25" s="5" t="str">
        <f>'[1]TCE - ANEXO IV - Preencher'!L34</f>
        <v xml:space="preserve">35. 26.08. 33131079000149. 55.001:000207428:198525193-2 </v>
      </c>
      <c r="K25" s="5" t="str">
        <f>IF(F25="B",LEFT('[1]TCE - ANEXO IV - Preencher'!M34,2),IF(F25="S",LEFT('[1]TCE - ANEXO IV - Preencher'!M34,7),IF('[1]TCE - ANEXO IV - Preencher'!H34="","")))</f>
        <v>35</v>
      </c>
      <c r="L25" s="7">
        <f>'[1]TCE - ANEXO IV - Preencher'!N34</f>
        <v>24713.64</v>
      </c>
    </row>
    <row r="26" spans="1:12" s="8" customFormat="1" ht="19.5" customHeight="1" x14ac:dyDescent="0.2">
      <c r="A26" s="3">
        <f>IFERROR(VLOOKUP(B26,'[1]DADOS (OCULTAR)'!$Q$3:$S$136,3,0),"")</f>
        <v>9039744001409</v>
      </c>
      <c r="B26" s="4" t="str">
        <f>'[1]TCE - ANEXO IV - Preencher'!C35</f>
        <v>UPAE GARANHUNS - CG Nº 004/2013</v>
      </c>
      <c r="C26" s="4" t="str">
        <f>'[1]TCE - ANEXO IV - Preencher'!E35</f>
        <v>3.12 - Material Hospitalar</v>
      </c>
      <c r="D26" s="3">
        <f>'[1]TCE - ANEXO IV - Preencher'!F35</f>
        <v>41601210000112</v>
      </c>
      <c r="E26" s="5" t="str">
        <f>'[1]TCE - ANEXO IV - Preencher'!G35</f>
        <v>CLS HOSPITALAR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 xml:space="preserve"> 000002309</v>
      </c>
      <c r="I26" s="6">
        <f>IF('[1]TCE - ANEXO IV - Preencher'!K35="","",'[1]TCE - ANEXO IV - Preencher'!K35)</f>
        <v>46227</v>
      </c>
      <c r="J26" s="5" t="str">
        <f>'[1]TCE - ANEXO IV - Preencher'!L35</f>
        <v xml:space="preserve">26260741 6012 1000 0112 5500 1000 0023 0010 4640 3274 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9300</v>
      </c>
    </row>
    <row r="27" spans="1:12" s="8" customFormat="1" ht="19.5" customHeight="1" x14ac:dyDescent="0.2">
      <c r="A27" s="3">
        <f>IFERROR(VLOOKUP(B27,'[1]DADOS (OCULTAR)'!$Q$3:$S$136,3,0),"")</f>
        <v>9039744001409</v>
      </c>
      <c r="B27" s="4" t="str">
        <f>'[1]TCE - ANEXO IV - Preencher'!C36</f>
        <v>UPAE GARANHUNS - CG Nº 004/2013</v>
      </c>
      <c r="C27" s="4" t="str">
        <f>'[1]TCE - ANEXO IV - Preencher'!E36</f>
        <v>3.12 - Material Hospitalar</v>
      </c>
      <c r="D27" s="3">
        <f>'[1]TCE - ANEXO IV - Preencher'!F36</f>
        <v>11449180000100</v>
      </c>
      <c r="E27" s="5" t="str">
        <f>'[1]TCE - ANEXO IV - Preencher'!G36</f>
        <v>DPROSMED DISTRIB. DE PRODUTOS MEDICOS HOSPITA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 xml:space="preserve"> 0099177</v>
      </c>
      <c r="I27" s="6">
        <f>IF('[1]TCE - ANEXO IV - Preencher'!K36="","",'[1]TCE - ANEXO IV - Preencher'!K36)</f>
        <v>46232</v>
      </c>
      <c r="J27" s="5" t="str">
        <f>'[1]TCE - ANEXO IV - Preencher'!L36</f>
        <v>26 2607 11449180000100 55.001 000099177 1 06086887 0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790</v>
      </c>
    </row>
    <row r="28" spans="1:12" s="8" customFormat="1" ht="19.5" customHeight="1" x14ac:dyDescent="0.2">
      <c r="A28" s="3">
        <f>IFERROR(VLOOKUP(B28,'[1]DADOS (OCULTAR)'!$Q$3:$S$136,3,0),"")</f>
        <v>9039744001409</v>
      </c>
      <c r="B28" s="4" t="str">
        <f>'[1]TCE - ANEXO IV - Preencher'!C37</f>
        <v>UPAE GARANHUNS - CG Nº 004/2013</v>
      </c>
      <c r="C28" s="4" t="str">
        <f>'[1]TCE - ANEXO IV - Preencher'!E37</f>
        <v>3.12 - Material Hospitalar</v>
      </c>
      <c r="D28" s="3">
        <f>'[1]TCE - ANEXO IV - Preencher'!F37</f>
        <v>11449180000290</v>
      </c>
      <c r="E28" s="5" t="str">
        <f>'[1]TCE - ANEXO IV - Preencher'!G37</f>
        <v>DPROSMED DISTRIBUIDORA DE PRODUTOS MEDICO-HO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00036787</v>
      </c>
      <c r="I28" s="6">
        <f>IF('[1]TCE - ANEXO IV - Preencher'!K37="","",'[1]TCE - ANEXO IV - Preencher'!K37)</f>
        <v>46255</v>
      </c>
      <c r="J28" s="5" t="str">
        <f>'[1]TCE - ANEXO IV - Preencher'!L37</f>
        <v>26260811449180000290550010000367871000887150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1197</v>
      </c>
    </row>
    <row r="29" spans="1:12" s="8" customFormat="1" ht="19.5" customHeight="1" x14ac:dyDescent="0.2">
      <c r="A29" s="3">
        <f>IFERROR(VLOOKUP(B29,'[1]DADOS (OCULTAR)'!$Q$3:$S$136,3,0),"")</f>
        <v>9039744001409</v>
      </c>
      <c r="B29" s="4" t="str">
        <f>'[1]TCE - ANEXO IV - Preencher'!C38</f>
        <v>UPAE GARANHUNS - CG Nº 004/2013</v>
      </c>
      <c r="C29" s="4" t="str">
        <f>'[1]TCE - ANEXO IV - Preencher'!E38</f>
        <v>3.12 - Material Hospitalar</v>
      </c>
      <c r="D29" s="3">
        <f>'[1]TCE - ANEXO IV - Preencher'!F38</f>
        <v>22006201000139</v>
      </c>
      <c r="E29" s="5" t="str">
        <f>'[1]TCE - ANEXO IV - Preencher'!G38</f>
        <v>FORTPEL COMERCIO DE DESCARTAVEIS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405328</v>
      </c>
      <c r="I29" s="6">
        <f>IF('[1]TCE - ANEXO IV - Preencher'!K38="","",'[1]TCE - ANEXO IV - Preencher'!K38)</f>
        <v>46240</v>
      </c>
      <c r="J29" s="5" t="str">
        <f>'[1]TCE - ANEXO IV - Preencher'!L38</f>
        <v>2626 0822 0062 0100 0139 5500 0000 4053 2811 0405 3281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490.5</v>
      </c>
    </row>
    <row r="30" spans="1:12" s="8" customFormat="1" ht="19.5" customHeight="1" x14ac:dyDescent="0.2">
      <c r="A30" s="3">
        <f>IFERROR(VLOOKUP(B30,'[1]DADOS (OCULTAR)'!$Q$3:$S$136,3,0),"")</f>
        <v>9039744001409</v>
      </c>
      <c r="B30" s="4" t="str">
        <f>'[1]TCE - ANEXO IV - Preencher'!C39</f>
        <v>UPAE GARANHUNS - CG Nº 004/2013</v>
      </c>
      <c r="C30" s="4" t="str">
        <f>'[1]TCE - ANEXO IV - Preencher'!E39</f>
        <v>3.12 - Material Hospitalar</v>
      </c>
      <c r="D30" s="3">
        <f>'[1]TCE - ANEXO IV - Preencher'!F39</f>
        <v>28215470000191</v>
      </c>
      <c r="E30" s="5" t="str">
        <f>'[1]TCE - ANEXO IV - Preencher'!G39</f>
        <v>GOLDMED IMPORTACAO DE PRODUTOS HOSPITALAR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 xml:space="preserve"> 00008592</v>
      </c>
      <c r="I30" s="6">
        <f>IF('[1]TCE - ANEXO IV - Preencher'!K39="","",'[1]TCE - ANEXO IV - Preencher'!K39)</f>
        <v>46230</v>
      </c>
      <c r="J30" s="5" t="str">
        <f>'[1]TCE - ANEXO IV - Preencher'!L39</f>
        <v xml:space="preserve">3126.0728.2154.7000,.0191 5500.1000,0085.9211.2008.5929 </v>
      </c>
      <c r="K30" s="5" t="str">
        <f>IF(F30="B",LEFT('[1]TCE - ANEXO IV - Preencher'!M39,2),IF(F30="S",LEFT('[1]TCE - ANEXO IV - Preencher'!M39,7),IF('[1]TCE - ANEXO IV - Preencher'!H39="","")))</f>
        <v>31</v>
      </c>
      <c r="L30" s="7">
        <f>'[1]TCE - ANEXO IV - Preencher'!N39</f>
        <v>6119.4</v>
      </c>
    </row>
    <row r="31" spans="1:12" s="8" customFormat="1" ht="19.5" customHeight="1" x14ac:dyDescent="0.2">
      <c r="A31" s="3">
        <f>IFERROR(VLOOKUP(B31,'[1]DADOS (OCULTAR)'!$Q$3:$S$136,3,0),"")</f>
        <v>9039744001409</v>
      </c>
      <c r="B31" s="4" t="str">
        <f>'[1]TCE - ANEXO IV - Preencher'!C40</f>
        <v>UPAE GARANHUNS - CG Nº 004/2013</v>
      </c>
      <c r="C31" s="4" t="str">
        <f>'[1]TCE - ANEXO IV - Preencher'!E40</f>
        <v>3.12 - Material Hospitalar</v>
      </c>
      <c r="D31" s="3">
        <f>'[1]TCE - ANEXO IV - Preencher'!F40</f>
        <v>22423890000187</v>
      </c>
      <c r="E31" s="5" t="str">
        <f>'[1]TCE - ANEXO IV - Preencher'!G40</f>
        <v>HOSP LIGHT - MATERIAIS HOSPITALARES E ELETRICOS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000018877</v>
      </c>
      <c r="I31" s="6">
        <f>IF('[1]TCE - ANEXO IV - Preencher'!K40="","",'[1]TCE - ANEXO IV - Preencher'!K40)</f>
        <v>46198</v>
      </c>
      <c r="J31" s="5" t="str">
        <f>'[1]TCE - ANEXO IV - Preencher'!L40</f>
        <v xml:space="preserve">3526 0622 4238 9000 0187 5500 1000 0188 7712 8403 7710 </v>
      </c>
      <c r="K31" s="5" t="str">
        <f>IF(F31="B",LEFT('[1]TCE - ANEXO IV - Preencher'!M40,2),IF(F31="S",LEFT('[1]TCE - ANEXO IV - Preencher'!M40,7),IF('[1]TCE - ANEXO IV - Preencher'!H40="","")))</f>
        <v>35</v>
      </c>
      <c r="L31" s="7">
        <f>'[1]TCE - ANEXO IV - Preencher'!N40</f>
        <v>268</v>
      </c>
    </row>
    <row r="32" spans="1:12" s="8" customFormat="1" ht="19.5" customHeight="1" x14ac:dyDescent="0.2">
      <c r="A32" s="3">
        <f>IFERROR(VLOOKUP(B32,'[1]DADOS (OCULTAR)'!$Q$3:$S$136,3,0),"")</f>
        <v>9039744001409</v>
      </c>
      <c r="B32" s="4" t="str">
        <f>'[1]TCE - ANEXO IV - Preencher'!C41</f>
        <v>UPAE GARANHUNS - CG Nº 004/2013</v>
      </c>
      <c r="C32" s="4" t="str">
        <f>'[1]TCE - ANEXO IV - Preencher'!E41</f>
        <v>3.12 - Material Hospitalar</v>
      </c>
      <c r="D32" s="3">
        <f>'[1]TCE - ANEXO IV - Preencher'!F41</f>
        <v>66437831000133</v>
      </c>
      <c r="E32" s="5" t="str">
        <f>'[1]TCE - ANEXO IV - Preencher'!G41</f>
        <v>HTS TECNOLOGIA EM SAUDE COMERCIO IMPORT E EXP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257609</v>
      </c>
      <c r="I32" s="6">
        <f>IF('[1]TCE - ANEXO IV - Preencher'!K41="","",'[1]TCE - ANEXO IV - Preencher'!K41)</f>
        <v>46227</v>
      </c>
      <c r="J32" s="5" t="str">
        <f>'[1]TCE - ANEXO IV - Preencher'!L41</f>
        <v>3126 0766 4378 3100 0133 3509 1000 2576 0911 0435 4952</v>
      </c>
      <c r="K32" s="5" t="str">
        <f>IF(F32="B",LEFT('[1]TCE - ANEXO IV - Preencher'!M41,2),IF(F32="S",LEFT('[1]TCE - ANEXO IV - Preencher'!M41,7),IF('[1]TCE - ANEXO IV - Preencher'!H41="","")))</f>
        <v>31</v>
      </c>
      <c r="L32" s="7">
        <f>'[1]TCE - ANEXO IV - Preencher'!N41</f>
        <v>6000</v>
      </c>
    </row>
    <row r="33" spans="1:12" s="8" customFormat="1" ht="19.5" customHeight="1" x14ac:dyDescent="0.2">
      <c r="A33" s="3">
        <f>IFERROR(VLOOKUP(B33,'[1]DADOS (OCULTAR)'!$Q$3:$S$136,3,0),"")</f>
        <v>9039744001409</v>
      </c>
      <c r="B33" s="4" t="str">
        <f>'[1]TCE - ANEXO IV - Preencher'!C42</f>
        <v>UPAE GARANHUNS - CG Nº 004/2013</v>
      </c>
      <c r="C33" s="4" t="str">
        <f>'[1]TCE - ANEXO IV - Preencher'!E42</f>
        <v>3.12 - Material Hospitalar</v>
      </c>
      <c r="D33" s="3">
        <f>'[1]TCE - ANEXO IV - Preencher'!F42</f>
        <v>63063868000150</v>
      </c>
      <c r="E33" s="5" t="str">
        <f>'[1]TCE - ANEXO IV - Preencher'!G42</f>
        <v>MEDBRASIL ATACADISTA HOSPITALAR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 xml:space="preserve"> 0000109</v>
      </c>
      <c r="I33" s="6">
        <f>IF('[1]TCE - ANEXO IV - Preencher'!K42="","",'[1]TCE - ANEXO IV - Preencher'!K42)</f>
        <v>46240</v>
      </c>
      <c r="J33" s="5" t="str">
        <f>'[1]TCE - ANEXO IV - Preencher'!L42</f>
        <v>2626 0863 0638 6800 0150 5500 1000 0001 0912 7200 0345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840</v>
      </c>
    </row>
    <row r="34" spans="1:12" s="8" customFormat="1" ht="19.5" customHeight="1" x14ac:dyDescent="0.2">
      <c r="A34" s="3">
        <f>IFERROR(VLOOKUP(B34,'[1]DADOS (OCULTAR)'!$Q$3:$S$136,3,0),"")</f>
        <v>9039744001409</v>
      </c>
      <c r="B34" s="4" t="str">
        <f>'[1]TCE - ANEXO IV - Preencher'!C43</f>
        <v>UPAE GARANHUNS - CG Nº 004/2013</v>
      </c>
      <c r="C34" s="4" t="str">
        <f>'[1]TCE - ANEXO IV - Preencher'!E43</f>
        <v>3.12 - Material Hospitalar</v>
      </c>
      <c r="D34" s="3">
        <f>'[1]TCE - ANEXO IV - Preencher'!F43</f>
        <v>10779833000156</v>
      </c>
      <c r="E34" s="5" t="str">
        <f>'[1]TCE - ANEXO IV - Preencher'!G43</f>
        <v>MEDICAL MERCANTIL DE APARELHAGEM MEDICA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000684236</v>
      </c>
      <c r="I34" s="6">
        <f>IF('[1]TCE - ANEXO IV - Preencher'!K43="","",'[1]TCE - ANEXO IV - Preencher'!K43)</f>
        <v>46245</v>
      </c>
      <c r="J34" s="5" t="str">
        <f>'[1]TCE - ANEXO IV - Preencher'!L43</f>
        <v>26260810779833000156550010006842361686262002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54738.47</v>
      </c>
    </row>
    <row r="35" spans="1:12" s="8" customFormat="1" ht="19.5" customHeight="1" x14ac:dyDescent="0.2">
      <c r="A35" s="3">
        <f>IFERROR(VLOOKUP(B35,'[1]DADOS (OCULTAR)'!$Q$3:$S$136,3,0),"")</f>
        <v>9039744001409</v>
      </c>
      <c r="B35" s="4" t="str">
        <f>'[1]TCE - ANEXO IV - Preencher'!C44</f>
        <v>UPAE GARANHUNS - CG Nº 004/2013</v>
      </c>
      <c r="C35" s="4" t="str">
        <f>'[1]TCE - ANEXO IV - Preencher'!E44</f>
        <v>3.12 - Material Hospitalar</v>
      </c>
      <c r="D35" s="3">
        <f>'[1]TCE - ANEXO IV - Preencher'!F44</f>
        <v>10779833000156</v>
      </c>
      <c r="E35" s="5" t="str">
        <f>'[1]TCE - ANEXO IV - Preencher'!G44</f>
        <v>MEDICAL MERCANTIL DE APARELHAGEM MEDICA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 xml:space="preserve"> 000684262</v>
      </c>
      <c r="I35" s="6">
        <f>IF('[1]TCE - ANEXO IV - Preencher'!K44="","",'[1]TCE - ANEXO IV - Preencher'!K44)</f>
        <v>46245</v>
      </c>
      <c r="J35" s="5" t="str">
        <f>'[1]TCE - ANEXO IV - Preencher'!L44</f>
        <v>2626 0810 7798 3300 0156 5500 1000 6842 6216 8628 8001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5159</v>
      </c>
    </row>
    <row r="36" spans="1:12" s="8" customFormat="1" ht="19.5" customHeight="1" x14ac:dyDescent="0.2">
      <c r="A36" s="3">
        <f>IFERROR(VLOOKUP(B36,'[1]DADOS (OCULTAR)'!$Q$3:$S$136,3,0),"")</f>
        <v>9039744001409</v>
      </c>
      <c r="B36" s="4" t="str">
        <f>'[1]TCE - ANEXO IV - Preencher'!C45</f>
        <v>UPAE GARANHUNS - CG Nº 004/2013</v>
      </c>
      <c r="C36" s="4" t="str">
        <f>'[1]TCE - ANEXO IV - Preencher'!E45</f>
        <v>3.12 - Material Hospitalar</v>
      </c>
      <c r="D36" s="3">
        <f>'[1]TCE - ANEXO IV - Preencher'!F45</f>
        <v>10779833000156</v>
      </c>
      <c r="E36" s="5" t="str">
        <f>'[1]TCE - ANEXO IV - Preencher'!G45</f>
        <v>MEDICAL MERCANTIL DE APARELHAGEM MEDICA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 xml:space="preserve"> 000684409</v>
      </c>
      <c r="I36" s="6">
        <f>IF('[1]TCE - ANEXO IV - Preencher'!K45="","",'[1]TCE - ANEXO IV - Preencher'!K45)</f>
        <v>46246</v>
      </c>
      <c r="J36" s="5" t="str">
        <f>'[1]TCE - ANEXO IV - Preencher'!L45</f>
        <v xml:space="preserve">2626 0810 7798 3300 0156 5500 1000 6844 0916 8643 5008 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6754.8</v>
      </c>
    </row>
    <row r="37" spans="1:12" s="8" customFormat="1" ht="19.5" customHeight="1" x14ac:dyDescent="0.2">
      <c r="A37" s="3">
        <f>IFERROR(VLOOKUP(B37,'[1]DADOS (OCULTAR)'!$Q$3:$S$136,3,0),"")</f>
        <v>9039744001409</v>
      </c>
      <c r="B37" s="4" t="str">
        <f>'[1]TCE - ANEXO IV - Preencher'!C46</f>
        <v>UPAE GARANHUNS - CG Nº 004/2013</v>
      </c>
      <c r="C37" s="4" t="str">
        <f>'[1]TCE - ANEXO IV - Preencher'!E46</f>
        <v>3.12 - Material Hospitalar</v>
      </c>
      <c r="D37" s="3">
        <f>'[1]TCE - ANEXO IV - Preencher'!F46</f>
        <v>10779833000156</v>
      </c>
      <c r="E37" s="5" t="str">
        <f>'[1]TCE - ANEXO IV - Preencher'!G46</f>
        <v>MEDICAL MERCANTIL DE APARELHAGEM MEDICA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000684608</v>
      </c>
      <c r="I37" s="6">
        <f>IF('[1]TCE - ANEXO IV - Preencher'!K46="","",'[1]TCE - ANEXO IV - Preencher'!K46)</f>
        <v>46248</v>
      </c>
      <c r="J37" s="5" t="str">
        <f>'[1]TCE - ANEXO IV - Preencher'!L46</f>
        <v>2626 0810 7798 3300 0156 5500 1000 6846 0816 8663 4004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48680.5</v>
      </c>
    </row>
    <row r="38" spans="1:12" s="8" customFormat="1" ht="19.5" customHeight="1" x14ac:dyDescent="0.2">
      <c r="A38" s="3">
        <f>IFERROR(VLOOKUP(B38,'[1]DADOS (OCULTAR)'!$Q$3:$S$136,3,0),"")</f>
        <v>9039744001409</v>
      </c>
      <c r="B38" s="4" t="str">
        <f>'[1]TCE - ANEXO IV - Preencher'!C47</f>
        <v>UPAE GARANHUNS - CG Nº 004/2013</v>
      </c>
      <c r="C38" s="4" t="str">
        <f>'[1]TCE - ANEXO IV - Preencher'!E47</f>
        <v>3.12 - Material Hospitalar</v>
      </c>
      <c r="D38" s="3">
        <f>'[1]TCE - ANEXO IV - Preencher'!F47</f>
        <v>10779833000156</v>
      </c>
      <c r="E38" s="5" t="str">
        <f>'[1]TCE - ANEXO IV - Preencher'!G47</f>
        <v>MEDICAL MERCANTIL DE APARELHAGEM MEDICA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 xml:space="preserve"> 000682428</v>
      </c>
      <c r="I38" s="6">
        <f>IF('[1]TCE - ANEXO IV - Preencher'!K47="","",'[1]TCE - ANEXO IV - Preencher'!K47)</f>
        <v>46230</v>
      </c>
      <c r="J38" s="5" t="str">
        <f>'[1]TCE - ANEXO IV - Preencher'!L47</f>
        <v>2626 0710 7798 2300 0156 5500 1000 6824 2816 8445 4018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2395.12</v>
      </c>
    </row>
    <row r="39" spans="1:12" s="8" customFormat="1" ht="19.5" customHeight="1" x14ac:dyDescent="0.2">
      <c r="A39" s="3">
        <f>IFERROR(VLOOKUP(B39,'[1]DADOS (OCULTAR)'!$Q$3:$S$136,3,0),"")</f>
        <v>9039744001409</v>
      </c>
      <c r="B39" s="4" t="str">
        <f>'[1]TCE - ANEXO IV - Preencher'!C48</f>
        <v>UPAE GARANHUNS - CG Nº 004/2013</v>
      </c>
      <c r="C39" s="4" t="str">
        <f>'[1]TCE - ANEXO IV - Preencher'!E48</f>
        <v>3.12 - Material Hospitalar</v>
      </c>
      <c r="D39" s="3">
        <f>'[1]TCE - ANEXO IV - Preencher'!F48</f>
        <v>10779833000156</v>
      </c>
      <c r="E39" s="5" t="str">
        <f>'[1]TCE - ANEXO IV - Preencher'!G48</f>
        <v>MEDICAL MERCANTIL DE APARELHAGEM MEDICA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000685045</v>
      </c>
      <c r="I39" s="6">
        <f>IF('[1]TCE - ANEXO IV - Preencher'!K48="","",'[1]TCE - ANEXO IV - Preencher'!K48)</f>
        <v>46252</v>
      </c>
      <c r="J39" s="5" t="str">
        <f>'[1]TCE - ANEXO IV - Preencher'!L48</f>
        <v>26260810779833000156550010006850451687071009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416.88</v>
      </c>
    </row>
    <row r="40" spans="1:12" s="8" customFormat="1" ht="19.5" customHeight="1" x14ac:dyDescent="0.2">
      <c r="A40" s="3">
        <f>IFERROR(VLOOKUP(B40,'[1]DADOS (OCULTAR)'!$Q$3:$S$136,3,0),"")</f>
        <v>9039744001409</v>
      </c>
      <c r="B40" s="4" t="str">
        <f>'[1]TCE - ANEXO IV - Preencher'!C49</f>
        <v>UPAE GARANHUNS - CG Nº 004/2013</v>
      </c>
      <c r="C40" s="4" t="str">
        <f>'[1]TCE - ANEXO IV - Preencher'!E49</f>
        <v>3.12 - Material Hospitalar</v>
      </c>
      <c r="D40" s="3">
        <f>'[1]TCE - ANEXO IV - Preencher'!F49</f>
        <v>10779833000156</v>
      </c>
      <c r="E40" s="5" t="str">
        <f>'[1]TCE - ANEXO IV - Preencher'!G49</f>
        <v>MEDICAL MERCANTIL DE APARELHAGEM MEDICA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 xml:space="preserve"> 000685813</v>
      </c>
      <c r="I40" s="6">
        <f>IF('[1]TCE - ANEXO IV - Preencher'!K49="","",'[1]TCE - ANEXO IV - Preencher'!K49)</f>
        <v>46259</v>
      </c>
      <c r="J40" s="5" t="str">
        <f>'[1]TCE - ANEXO IV - Preencher'!L49</f>
        <v xml:space="preserve">2626 0810 7798 3300 0156 5500 1000 6858 1316 8783 9004 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926.4</v>
      </c>
    </row>
    <row r="41" spans="1:12" s="8" customFormat="1" ht="19.5" customHeight="1" x14ac:dyDescent="0.2">
      <c r="A41" s="3">
        <f>IFERROR(VLOOKUP(B41,'[1]DADOS (OCULTAR)'!$Q$3:$S$136,3,0),"")</f>
        <v>9039744001409</v>
      </c>
      <c r="B41" s="4" t="str">
        <f>'[1]TCE - ANEXO IV - Preencher'!C50</f>
        <v>UPAE GARANHUNS - CG Nº 004/2013</v>
      </c>
      <c r="C41" s="4" t="str">
        <f>'[1]TCE - ANEXO IV - Preencher'!E50</f>
        <v>3.12 - Material Hospitalar</v>
      </c>
      <c r="D41" s="3">
        <f>'[1]TCE - ANEXO IV - Preencher'!F50</f>
        <v>61050808000178</v>
      </c>
      <c r="E41" s="5" t="str">
        <f>'[1]TCE - ANEXO IV - Preencher'!G50</f>
        <v>MEDWAY NORDESTE INDUSTRIA E COMERCIO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 xml:space="preserve"> 000000443</v>
      </c>
      <c r="I41" s="6">
        <f>IF('[1]TCE - ANEXO IV - Preencher'!K50="","",'[1]TCE - ANEXO IV - Preencher'!K50)</f>
        <v>46227</v>
      </c>
      <c r="J41" s="5" t="str">
        <f>'[1]TCE - ANEXO IV - Preencher'!L50</f>
        <v xml:space="preserve">2326 0761 0508 0800 0178 5500 1000 0004 4315 7919 2975 </v>
      </c>
      <c r="K41" s="5" t="str">
        <f>IF(F41="B",LEFT('[1]TCE - ANEXO IV - Preencher'!M50,2),IF(F41="S",LEFT('[1]TCE - ANEXO IV - Preencher'!M50,7),IF('[1]TCE - ANEXO IV - Preencher'!H50="","")))</f>
        <v>23</v>
      </c>
      <c r="L41" s="7">
        <f>'[1]TCE - ANEXO IV - Preencher'!N50</f>
        <v>15660</v>
      </c>
    </row>
    <row r="42" spans="1:12" s="8" customFormat="1" ht="19.5" customHeight="1" x14ac:dyDescent="0.2">
      <c r="A42" s="3">
        <f>IFERROR(VLOOKUP(B42,'[1]DADOS (OCULTAR)'!$Q$3:$S$136,3,0),"")</f>
        <v>9039744001409</v>
      </c>
      <c r="B42" s="4" t="str">
        <f>'[1]TCE - ANEXO IV - Preencher'!C51</f>
        <v>UPAE GARANHUNS - CG Nº 004/2013</v>
      </c>
      <c r="C42" s="4" t="str">
        <f>'[1]TCE - ANEXO IV - Preencher'!E51</f>
        <v>3.12 - Material Hospitalar</v>
      </c>
      <c r="D42" s="3">
        <f>'[1]TCE - ANEXO IV - Preencher'!F51</f>
        <v>47171763000169</v>
      </c>
      <c r="E42" s="5" t="str">
        <f>'[1]TCE - ANEXO IV - Preencher'!G51</f>
        <v>MVL HOSPITALAR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 xml:space="preserve"> 000002824</v>
      </c>
      <c r="I42" s="6">
        <f>IF('[1]TCE - ANEXO IV - Preencher'!K51="","",'[1]TCE - ANEXO IV - Preencher'!K51)</f>
        <v>46232</v>
      </c>
      <c r="J42" s="5" t="str">
        <f>'[1]TCE - ANEXO IV - Preencher'!L51</f>
        <v xml:space="preserve">2626 0747 1717 6300 0169 5500 1000 0028 2414 8500 0002 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5263.8</v>
      </c>
    </row>
    <row r="43" spans="1:12" s="8" customFormat="1" ht="19.5" customHeight="1" x14ac:dyDescent="0.2">
      <c r="A43" s="3">
        <f>IFERROR(VLOOKUP(B43,'[1]DADOS (OCULTAR)'!$Q$3:$S$136,3,0),"")</f>
        <v>9039744001409</v>
      </c>
      <c r="B43" s="4" t="str">
        <f>'[1]TCE - ANEXO IV - Preencher'!C52</f>
        <v>UPAE GARANHUNS - CG Nº 004/2013</v>
      </c>
      <c r="C43" s="4" t="str">
        <f>'[1]TCE - ANEXO IV - Preencher'!E52</f>
        <v>3.12 - Material Hospitalar</v>
      </c>
      <c r="D43" s="3">
        <f>'[1]TCE - ANEXO IV - Preencher'!F52</f>
        <v>15218561000139</v>
      </c>
      <c r="E43" s="5" t="str">
        <f>'[1]TCE - ANEXO IV - Preencher'!G52</f>
        <v>NNMED DISTRIBUIÇÃO, IMPORTAÇÃO E EXPORTAÇÃO D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 xml:space="preserve"> 000213705</v>
      </c>
      <c r="I43" s="6">
        <f>IF('[1]TCE - ANEXO IV - Preencher'!K52="","",'[1]TCE - ANEXO IV - Preencher'!K52)</f>
        <v>46233</v>
      </c>
      <c r="J43" s="5" t="str">
        <f>'[1]TCE - ANEXO IV - Preencher'!L52</f>
        <v xml:space="preserve">2526 0715 2185 6100 109 5500 1000 2137 0511 3176 4403 </v>
      </c>
      <c r="K43" s="5" t="str">
        <f>IF(F43="B",LEFT('[1]TCE - ANEXO IV - Preencher'!M52,2),IF(F43="S",LEFT('[1]TCE - ANEXO IV - Preencher'!M52,7),IF('[1]TCE - ANEXO IV - Preencher'!H52="","")))</f>
        <v>25</v>
      </c>
      <c r="L43" s="7">
        <f>'[1]TCE - ANEXO IV - Preencher'!N52</f>
        <v>2400</v>
      </c>
    </row>
    <row r="44" spans="1:12" s="8" customFormat="1" ht="19.5" customHeight="1" x14ac:dyDescent="0.2">
      <c r="A44" s="3">
        <f>IFERROR(VLOOKUP(B44,'[1]DADOS (OCULTAR)'!$Q$3:$S$136,3,0),"")</f>
        <v>9039744001409</v>
      </c>
      <c r="B44" s="4" t="str">
        <f>'[1]TCE - ANEXO IV - Preencher'!C53</f>
        <v>UPAE GARANHUNS - CG Nº 004/2013</v>
      </c>
      <c r="C44" s="4" t="str">
        <f>'[1]TCE - ANEXO IV - Preencher'!E53</f>
        <v>3.12 - Material Hospitalar</v>
      </c>
      <c r="D44" s="3">
        <f>'[1]TCE - ANEXO IV - Preencher'!F53</f>
        <v>9441460000120</v>
      </c>
      <c r="E44" s="5" t="str">
        <f>'[1]TCE - ANEXO IV - Preencher'!G53</f>
        <v>PADRAO DIST DE PRODUTOS E EQUIP HOSP PADRE CA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000406473</v>
      </c>
      <c r="I44" s="6">
        <f>IF('[1]TCE - ANEXO IV - Preencher'!K53="","",'[1]TCE - ANEXO IV - Preencher'!K53)</f>
        <v>46240</v>
      </c>
      <c r="J44" s="5" t="str">
        <f>'[1]TCE - ANEXO IV - Preencher'!L53</f>
        <v>2626 0809 4414 6000 0120 5500 1000 4064 7312 4258 6885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3486.56</v>
      </c>
    </row>
    <row r="45" spans="1:12" s="8" customFormat="1" ht="19.5" customHeight="1" x14ac:dyDescent="0.2">
      <c r="A45" s="3">
        <f>IFERROR(VLOOKUP(B45,'[1]DADOS (OCULTAR)'!$Q$3:$S$136,3,0),"")</f>
        <v>9039744001409</v>
      </c>
      <c r="B45" s="4" t="str">
        <f>'[1]TCE - ANEXO IV - Preencher'!C54</f>
        <v>UPAE GARANHUNS - CG Nº 004/2013</v>
      </c>
      <c r="C45" s="4" t="str">
        <f>'[1]TCE - ANEXO IV - Preencher'!E54</f>
        <v>3.12 - Material Hospitalar</v>
      </c>
      <c r="D45" s="3">
        <f>'[1]TCE - ANEXO IV - Preencher'!F54</f>
        <v>9441460000120</v>
      </c>
      <c r="E45" s="5" t="str">
        <f>'[1]TCE - ANEXO IV - Preencher'!G54</f>
        <v>PADRAO DIST DE PRODUTOS E EQUIP HOSP PADRE CA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 xml:space="preserve"> 000406519</v>
      </c>
      <c r="I45" s="6">
        <f>IF('[1]TCE - ANEXO IV - Preencher'!K54="","",'[1]TCE - ANEXO IV - Preencher'!K54)</f>
        <v>46240</v>
      </c>
      <c r="J45" s="5" t="str">
        <f>'[1]TCE - ANEXO IV - Preencher'!L54</f>
        <v xml:space="preserve">2626 0809 4414 6000 0120 5500 1000 4065 1915 9519 6247 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151</v>
      </c>
    </row>
    <row r="46" spans="1:12" s="8" customFormat="1" ht="19.5" customHeight="1" x14ac:dyDescent="0.2">
      <c r="A46" s="3">
        <f>IFERROR(VLOOKUP(B46,'[1]DADOS (OCULTAR)'!$Q$3:$S$136,3,0),"")</f>
        <v>9039744001409</v>
      </c>
      <c r="B46" s="4" t="str">
        <f>'[1]TCE - ANEXO IV - Preencher'!C55</f>
        <v>UPAE GARANHUNS - CG Nº 004/2013</v>
      </c>
      <c r="C46" s="4" t="str">
        <f>'[1]TCE - ANEXO IV - Preencher'!E55</f>
        <v>3.12 - Material Hospitalar</v>
      </c>
      <c r="D46" s="3">
        <f>'[1]TCE - ANEXO IV - Preencher'!F55</f>
        <v>3817043000152</v>
      </c>
      <c r="E46" s="5" t="str">
        <f>'[1]TCE - ANEXO IV - Preencher'!G55</f>
        <v>PHARMAPLUS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 xml:space="preserve"> 96445</v>
      </c>
      <c r="I46" s="6">
        <f>IF('[1]TCE - ANEXO IV - Preencher'!K55="","",'[1]TCE - ANEXO IV - Preencher'!K55)</f>
        <v>46232</v>
      </c>
      <c r="J46" s="5" t="str">
        <f>'[1]TCE - ANEXO IV - Preencher'!L55</f>
        <v>2626 0703 8170 4300 0152 5500 1000 0964 4512 2599 1807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33617.11</v>
      </c>
    </row>
    <row r="47" spans="1:12" s="8" customFormat="1" ht="19.5" customHeight="1" x14ac:dyDescent="0.2">
      <c r="A47" s="3">
        <f>IFERROR(VLOOKUP(B47,'[1]DADOS (OCULTAR)'!$Q$3:$S$136,3,0),"")</f>
        <v>9039744001409</v>
      </c>
      <c r="B47" s="4" t="str">
        <f>'[1]TCE - ANEXO IV - Preencher'!C56</f>
        <v>UPAE GARANHUNS - CG Nº 004/2013</v>
      </c>
      <c r="C47" s="4" t="str">
        <f>'[1]TCE - ANEXO IV - Preencher'!E56</f>
        <v>3.12 - Material Hospitalar</v>
      </c>
      <c r="D47" s="3">
        <f>'[1]TCE - ANEXO IV - Preencher'!F56</f>
        <v>3817043000152</v>
      </c>
      <c r="E47" s="5" t="str">
        <f>'[1]TCE - ANEXO IV - Preencher'!G56</f>
        <v>PHARMAPLUS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96447</v>
      </c>
      <c r="I47" s="6">
        <f>IF('[1]TCE - ANEXO IV - Preencher'!K56="","",'[1]TCE - ANEXO IV - Preencher'!K56)</f>
        <v>46232</v>
      </c>
      <c r="J47" s="5" t="str">
        <f>'[1]TCE - ANEXO IV - Preencher'!L56</f>
        <v xml:space="preserve">2626 0703 8170 4300 0152 $500 1000 0964 4711 2221 1048 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10108.799999999999</v>
      </c>
    </row>
    <row r="48" spans="1:12" s="8" customFormat="1" ht="19.5" customHeight="1" x14ac:dyDescent="0.2">
      <c r="A48" s="3">
        <f>IFERROR(VLOOKUP(B48,'[1]DADOS (OCULTAR)'!$Q$3:$S$136,3,0),"")</f>
        <v>9039744001409</v>
      </c>
      <c r="B48" s="4" t="str">
        <f>'[1]TCE - ANEXO IV - Preencher'!C57</f>
        <v>UPAE GARANHUNS - CG Nº 004/2013</v>
      </c>
      <c r="C48" s="4" t="str">
        <f>'[1]TCE - ANEXO IV - Preencher'!E57</f>
        <v>3.12 - Material Hospitalar</v>
      </c>
      <c r="D48" s="3">
        <f>'[1]TCE - ANEXO IV - Preencher'!F57</f>
        <v>12340717000161</v>
      </c>
      <c r="E48" s="5" t="str">
        <f>'[1]TCE - ANEXO IV - Preencher'!G57</f>
        <v>POINT SUTURE DO BRASIL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 xml:space="preserve"> 000115335</v>
      </c>
      <c r="I48" s="6">
        <f>IF('[1]TCE - ANEXO IV - Preencher'!K57="","",'[1]TCE - ANEXO IV - Preencher'!K57)</f>
        <v>46241</v>
      </c>
      <c r="J48" s="5" t="str">
        <f>'[1]TCE - ANEXO IV - Preencher'!L57</f>
        <v xml:space="preserve">23260812340717000161550010001153351660774713 </v>
      </c>
      <c r="K48" s="5" t="str">
        <f>IF(F48="B",LEFT('[1]TCE - ANEXO IV - Preencher'!M57,2),IF(F48="S",LEFT('[1]TCE - ANEXO IV - Preencher'!M57,7),IF('[1]TCE - ANEXO IV - Preencher'!H57="","")))</f>
        <v>23</v>
      </c>
      <c r="L48" s="7">
        <f>'[1]TCE - ANEXO IV - Preencher'!N57</f>
        <v>272.19</v>
      </c>
    </row>
    <row r="49" spans="1:12" s="8" customFormat="1" ht="19.5" customHeight="1" x14ac:dyDescent="0.2">
      <c r="A49" s="3">
        <f>IFERROR(VLOOKUP(B49,'[1]DADOS (OCULTAR)'!$Q$3:$S$136,3,0),"")</f>
        <v>9039744001409</v>
      </c>
      <c r="B49" s="4" t="str">
        <f>'[1]TCE - ANEXO IV - Preencher'!C58</f>
        <v>UPAE GARANHUNS - CG Nº 004/2013</v>
      </c>
      <c r="C49" s="4" t="str">
        <f>'[1]TCE - ANEXO IV - Preencher'!E58</f>
        <v>3.12 - Material Hospitalar</v>
      </c>
      <c r="D49" s="3">
        <f>'[1]TCE - ANEXO IV - Preencher'!F58</f>
        <v>12340717000161</v>
      </c>
      <c r="E49" s="5" t="str">
        <f>'[1]TCE - ANEXO IV - Preencher'!G58</f>
        <v>POINT SUTURE DO BRASIL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 xml:space="preserve"> 000115453</v>
      </c>
      <c r="I49" s="6">
        <f>IF('[1]TCE - ANEXO IV - Preencher'!K58="","",'[1]TCE - ANEXO IV - Preencher'!K58)</f>
        <v>46246</v>
      </c>
      <c r="J49" s="5" t="str">
        <f>'[1]TCE - ANEXO IV - Preencher'!L58</f>
        <v>23260812340717000161550010001154531825792023</v>
      </c>
      <c r="K49" s="5" t="str">
        <f>IF(F49="B",LEFT('[1]TCE - ANEXO IV - Preencher'!M58,2),IF(F49="S",LEFT('[1]TCE - ANEXO IV - Preencher'!M58,7),IF('[1]TCE - ANEXO IV - Preencher'!H58="","")))</f>
        <v>23</v>
      </c>
      <c r="L49" s="7">
        <f>'[1]TCE - ANEXO IV - Preencher'!N58</f>
        <v>4159.1899999999996</v>
      </c>
    </row>
    <row r="50" spans="1:12" s="8" customFormat="1" ht="19.5" customHeight="1" x14ac:dyDescent="0.2">
      <c r="A50" s="3">
        <f>IFERROR(VLOOKUP(B50,'[1]DADOS (OCULTAR)'!$Q$3:$S$136,3,0),"")</f>
        <v>9039744001409</v>
      </c>
      <c r="B50" s="4" t="str">
        <f>'[1]TCE - ANEXO IV - Preencher'!C59</f>
        <v>UPAE GARANHUNS - CG Nº 004/2013</v>
      </c>
      <c r="C50" s="4" t="str">
        <f>'[1]TCE - ANEXO IV - Preencher'!E59</f>
        <v>3.12 - Material Hospitalar</v>
      </c>
      <c r="D50" s="3">
        <f>'[1]TCE - ANEXO IV - Preencher'!F59</f>
        <v>39500546000147</v>
      </c>
      <c r="E50" s="5" t="str">
        <f>'[1]TCE - ANEXO IV - Preencher'!G59</f>
        <v>REC DISTRIBUIDORA HOSPITALAR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000006002</v>
      </c>
      <c r="I50" s="6">
        <f>IF('[1]TCE - ANEXO IV - Preencher'!K59="","",'[1]TCE - ANEXO IV - Preencher'!K59)</f>
        <v>46232</v>
      </c>
      <c r="J50" s="5" t="str">
        <f>'[1]TCE - ANEXO IV - Preencher'!L59</f>
        <v xml:space="preserve">2626 0739 5005 4600 0147 5500 1000 0060 0219 5359 4374 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4681.8</v>
      </c>
    </row>
    <row r="51" spans="1:12" s="8" customFormat="1" ht="19.5" customHeight="1" x14ac:dyDescent="0.2">
      <c r="A51" s="3">
        <f>IFERROR(VLOOKUP(B51,'[1]DADOS (OCULTAR)'!$Q$3:$S$136,3,0),"")</f>
        <v>9039744001409</v>
      </c>
      <c r="B51" s="4" t="str">
        <f>'[1]TCE - ANEXO IV - Preencher'!C60</f>
        <v>UPAE GARANHUNS - CG Nº 004/2013</v>
      </c>
      <c r="C51" s="4" t="str">
        <f>'[1]TCE - ANEXO IV - Preencher'!E60</f>
        <v>3.12 - Material Hospitalar</v>
      </c>
      <c r="D51" s="3">
        <f>'[1]TCE - ANEXO IV - Preencher'!F60</f>
        <v>39500546000147</v>
      </c>
      <c r="E51" s="5" t="str">
        <f>'[1]TCE - ANEXO IV - Preencher'!G60</f>
        <v>REC DISTRIBUIDORA HOSPITALAR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 xml:space="preserve"> 000006046</v>
      </c>
      <c r="I51" s="6">
        <f>IF('[1]TCE - ANEXO IV - Preencher'!K60="","",'[1]TCE - ANEXO IV - Preencher'!K60)</f>
        <v>46234</v>
      </c>
      <c r="J51" s="5" t="str">
        <f>'[1]TCE - ANEXO IV - Preencher'!L60</f>
        <v>2626 0739 5005 4600 0147 5500 1000 0060 4612 4675 8288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3655</v>
      </c>
    </row>
    <row r="52" spans="1:12" s="8" customFormat="1" ht="19.5" customHeight="1" x14ac:dyDescent="0.2">
      <c r="A52" s="3">
        <f>IFERROR(VLOOKUP(B52,'[1]DADOS (OCULTAR)'!$Q$3:$S$136,3,0),"")</f>
        <v>9039744001409</v>
      </c>
      <c r="B52" s="4" t="str">
        <f>'[1]TCE - ANEXO IV - Preencher'!C61</f>
        <v>UPAE GARANHUNS - CG Nº 004/2013</v>
      </c>
      <c r="C52" s="4" t="str">
        <f>'[1]TCE - ANEXO IV - Preencher'!E61</f>
        <v>3.12 - Material Hospitalar</v>
      </c>
      <c r="D52" s="3">
        <f>'[1]TCE - ANEXO IV - Preencher'!F61</f>
        <v>43376690000190</v>
      </c>
      <c r="E52" s="5" t="str">
        <f>'[1]TCE - ANEXO IV - Preencher'!G61</f>
        <v>SAFETY CIRURGICA COMERCIO DE MATERIAIS MEDICO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000033878</v>
      </c>
      <c r="I52" s="6">
        <f>IF('[1]TCE - ANEXO IV - Preencher'!K61="","",'[1]TCE - ANEXO IV - Preencher'!K61)</f>
        <v>46240</v>
      </c>
      <c r="J52" s="5" t="str">
        <f>'[1]TCE - ANEXO IV - Preencher'!L61</f>
        <v xml:space="preserve">2626 0843 3766 9000 0190 5500 1000 0338 7815 9477 6236 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3388</v>
      </c>
    </row>
    <row r="53" spans="1:12" s="8" customFormat="1" ht="19.5" customHeight="1" x14ac:dyDescent="0.2">
      <c r="A53" s="3">
        <f>IFERROR(VLOOKUP(B53,'[1]DADOS (OCULTAR)'!$Q$3:$S$136,3,0),"")</f>
        <v>9039744001409</v>
      </c>
      <c r="B53" s="4" t="str">
        <f>'[1]TCE - ANEXO IV - Preencher'!C62</f>
        <v>UPAE GARANHUNS - CG Nº 004/2013</v>
      </c>
      <c r="C53" s="4" t="str">
        <f>'[1]TCE - ANEXO IV - Preencher'!E62</f>
        <v>3.12 - Material Hospitalar</v>
      </c>
      <c r="D53" s="3">
        <f>'[1]TCE - ANEXO IV - Preencher'!F62</f>
        <v>21216468000198</v>
      </c>
      <c r="E53" s="5" t="str">
        <f>'[1]TCE - ANEXO IV - Preencher'!G62</f>
        <v>SANMED DIST  PROD MEDICO HOSPITALARES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 xml:space="preserve"> 000011222</v>
      </c>
      <c r="I53" s="6">
        <f>IF('[1]TCE - ANEXO IV - Preencher'!K62="","",'[1]TCE - ANEXO IV - Preencher'!K62)</f>
        <v>46239</v>
      </c>
      <c r="J53" s="5" t="str">
        <f>'[1]TCE - ANEXO IV - Preencher'!L62</f>
        <v>2626 0821 2164 6800 0198 5500 1000 0112 2212 1620 2607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1833.6</v>
      </c>
    </row>
    <row r="54" spans="1:12" s="8" customFormat="1" ht="19.5" customHeight="1" x14ac:dyDescent="0.2">
      <c r="A54" s="3">
        <f>IFERROR(VLOOKUP(B54,'[1]DADOS (OCULTAR)'!$Q$3:$S$136,3,0),"")</f>
        <v>9039744001409</v>
      </c>
      <c r="B54" s="4" t="str">
        <f>'[1]TCE - ANEXO IV - Preencher'!C63</f>
        <v>UPAE GARANHUNS - CG Nº 004/2013</v>
      </c>
      <c r="C54" s="4" t="str">
        <f>'[1]TCE - ANEXO IV - Preencher'!E63</f>
        <v>3.12 - Material Hospitalar</v>
      </c>
      <c r="D54" s="3">
        <f>'[1]TCE - ANEXO IV - Preencher'!F63</f>
        <v>37438274000177</v>
      </c>
      <c r="E54" s="5" t="str">
        <f>'[1]TCE - ANEXO IV - Preencher'!G63</f>
        <v>SELLMED PRODUTOS MEDICOS E HOSPITALARES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000060154</v>
      </c>
      <c r="I54" s="6">
        <f>IF('[1]TCE - ANEXO IV - Preencher'!K63="","",'[1]TCE - ANEXO IV - Preencher'!K63)</f>
        <v>46233</v>
      </c>
      <c r="J54" s="5" t="str">
        <f>'[1]TCE - ANEXO IV - Preencher'!L63</f>
        <v xml:space="preserve">26260737 4382 7400 0177 5500 1000 0801 5417 9951 2881 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1434.4</v>
      </c>
    </row>
    <row r="55" spans="1:12" s="8" customFormat="1" ht="19.5" customHeight="1" x14ac:dyDescent="0.2">
      <c r="A55" s="3">
        <f>IFERROR(VLOOKUP(B55,'[1]DADOS (OCULTAR)'!$Q$3:$S$136,3,0),"")</f>
        <v>9039744001409</v>
      </c>
      <c r="B55" s="4" t="str">
        <f>'[1]TCE - ANEXO IV - Preencher'!C64</f>
        <v>UPAE GARANHUNS - CG Nº 004/2013</v>
      </c>
      <c r="C55" s="4" t="str">
        <f>'[1]TCE - ANEXO IV - Preencher'!E64</f>
        <v>3.12 - Material Hospitalar</v>
      </c>
      <c r="D55" s="3">
        <f>'[1]TCE - ANEXO IV - Preencher'!F64</f>
        <v>37438274000177</v>
      </c>
      <c r="E55" s="5" t="str">
        <f>'[1]TCE - ANEXO IV - Preencher'!G64</f>
        <v>SELLMED PRODUTOS MEDICOS E HOSPITALARES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 xml:space="preserve"> 000060243</v>
      </c>
      <c r="I55" s="6">
        <f>IF('[1]TCE - ANEXO IV - Preencher'!K64="","",'[1]TCE - ANEXO IV - Preencher'!K64)</f>
        <v>46234</v>
      </c>
      <c r="J55" s="5" t="str">
        <f>'[1]TCE - ANEXO IV - Preencher'!L64</f>
        <v xml:space="preserve">2628 0737 4382 7400 0177 500 1000 0602 4314 7275 0608 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5651.3</v>
      </c>
    </row>
    <row r="56" spans="1:12" s="8" customFormat="1" ht="19.5" customHeight="1" x14ac:dyDescent="0.2">
      <c r="A56" s="3">
        <f>IFERROR(VLOOKUP(B56,'[1]DADOS (OCULTAR)'!$Q$3:$S$136,3,0),"")</f>
        <v>9039744001409</v>
      </c>
      <c r="B56" s="4" t="str">
        <f>'[1]TCE - ANEXO IV - Preencher'!C65</f>
        <v>UPAE GARANHUNS - CG Nº 004/2013</v>
      </c>
      <c r="C56" s="4" t="str">
        <f>'[1]TCE - ANEXO IV - Preencher'!E65</f>
        <v>3.12 - Material Hospitalar</v>
      </c>
      <c r="D56" s="3">
        <f>'[1]TCE - ANEXO IV - Preencher'!F65</f>
        <v>37438274000177</v>
      </c>
      <c r="E56" s="5" t="str">
        <f>'[1]TCE - ANEXO IV - Preencher'!G65</f>
        <v>SELLMED PRODUTOS MEDICOS E HOSPITALARES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 xml:space="preserve"> 000061153</v>
      </c>
      <c r="I56" s="6">
        <f>IF('[1]TCE - ANEXO IV - Preencher'!K65="","",'[1]TCE - ANEXO IV - Preencher'!K65)</f>
        <v>46245</v>
      </c>
      <c r="J56" s="5" t="str">
        <f>'[1]TCE - ANEXO IV - Preencher'!L65</f>
        <v>2628 0837 4382 7400 0177 5500 1000 0611 5312 7404 3622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13672.2</v>
      </c>
    </row>
    <row r="57" spans="1:12" s="8" customFormat="1" ht="19.5" customHeight="1" x14ac:dyDescent="0.2">
      <c r="A57" s="3">
        <f>IFERROR(VLOOKUP(B57,'[1]DADOS (OCULTAR)'!$Q$3:$S$136,3,0),"")</f>
        <v>9039744001409</v>
      </c>
      <c r="B57" s="4" t="str">
        <f>'[1]TCE - ANEXO IV - Preencher'!C66</f>
        <v>UPAE GARANHUNS - CG Nº 004/2013</v>
      </c>
      <c r="C57" s="4" t="str">
        <f>'[1]TCE - ANEXO IV - Preencher'!E66</f>
        <v>3.4 - Material Farmacológico</v>
      </c>
      <c r="D57" s="3">
        <f>'[1]TCE - ANEXO IV - Preencher'!F66</f>
        <v>8778201000126</v>
      </c>
      <c r="E57" s="5" t="str">
        <f>'[1]TCE - ANEXO IV - Preencher'!G66</f>
        <v>DROGAFONTE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 xml:space="preserve"> 000545789</v>
      </c>
      <c r="I57" s="6">
        <f>IF('[1]TCE - ANEXO IV - Preencher'!K66="","",'[1]TCE - ANEXO IV - Preencher'!K66)</f>
        <v>46227</v>
      </c>
      <c r="J57" s="5" t="str">
        <f>'[1]TCE - ANEXO IV - Preencher'!L66</f>
        <v xml:space="preserve">2626 0708 7782 0100 0126 5500 1000 5457 8915 7839 4950 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625.44000000000005</v>
      </c>
    </row>
    <row r="58" spans="1:12" s="8" customFormat="1" ht="19.5" customHeight="1" x14ac:dyDescent="0.2">
      <c r="A58" s="3">
        <f>IFERROR(VLOOKUP(B58,'[1]DADOS (OCULTAR)'!$Q$3:$S$136,3,0),"")</f>
        <v>9039744001409</v>
      </c>
      <c r="B58" s="4" t="str">
        <f>'[1]TCE - ANEXO IV - Preencher'!C67</f>
        <v>UPAE GARANHUNS - CG Nº 004/2013</v>
      </c>
      <c r="C58" s="4" t="str">
        <f>'[1]TCE - ANEXO IV - Preencher'!E67</f>
        <v>3.4 - Material Farmacológico</v>
      </c>
      <c r="D58" s="3">
        <f>'[1]TCE - ANEXO IV - Preencher'!F67</f>
        <v>12882932000194</v>
      </c>
      <c r="E58" s="5" t="str">
        <f>'[1]TCE - ANEXO IV - Preencher'!G67</f>
        <v>EXOMED REPRESENT DE MEDICAMENTOS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 xml:space="preserve"> 202764</v>
      </c>
      <c r="I58" s="6">
        <f>IF('[1]TCE - ANEXO IV - Preencher'!K67="","",'[1]TCE - ANEXO IV - Preencher'!K67)</f>
        <v>46251</v>
      </c>
      <c r="J58" s="5" t="str">
        <f>'[1]TCE - ANEXO IV - Preencher'!L67</f>
        <v>262608128829320001945500100020276419900060489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19030.2</v>
      </c>
    </row>
    <row r="59" spans="1:12" s="8" customFormat="1" ht="19.5" customHeight="1" x14ac:dyDescent="0.2">
      <c r="A59" s="3">
        <f>IFERROR(VLOOKUP(B59,'[1]DADOS (OCULTAR)'!$Q$3:$S$136,3,0),"")</f>
        <v>9039744001409</v>
      </c>
      <c r="B59" s="4" t="str">
        <f>'[1]TCE - ANEXO IV - Preencher'!C68</f>
        <v>UPAE GARANHUNS - CG Nº 004/2013</v>
      </c>
      <c r="C59" s="4" t="str">
        <f>'[1]TCE - ANEXO IV - Preencher'!E68</f>
        <v>3.4 - Material Farmacológico</v>
      </c>
      <c r="D59" s="3">
        <f>'[1]TCE - ANEXO IV - Preencher'!F68</f>
        <v>6295811000143</v>
      </c>
      <c r="E59" s="5" t="str">
        <f>'[1]TCE - ANEXO IV - Preencher'!G68</f>
        <v>FARMACIA DE MANIPULACAO FORMULAR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 xml:space="preserve"> 000000336</v>
      </c>
      <c r="I59" s="6">
        <f>IF('[1]TCE - ANEXO IV - Preencher'!K68="","",'[1]TCE - ANEXO IV - Preencher'!K68)</f>
        <v>46239</v>
      </c>
      <c r="J59" s="5" t="str">
        <f>'[1]TCE - ANEXO IV - Preencher'!L68</f>
        <v xml:space="preserve">2626 0806 2958 1100 0143 5500 1000 0003 3618 1326 7753 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60</v>
      </c>
    </row>
    <row r="60" spans="1:12" s="8" customFormat="1" ht="19.5" customHeight="1" x14ac:dyDescent="0.2">
      <c r="A60" s="3">
        <f>IFERROR(VLOOKUP(B60,'[1]DADOS (OCULTAR)'!$Q$3:$S$136,3,0),"")</f>
        <v>9039744001409</v>
      </c>
      <c r="B60" s="4" t="str">
        <f>'[1]TCE - ANEXO IV - Preencher'!C69</f>
        <v>UPAE GARANHUNS - CG Nº 004/2013</v>
      </c>
      <c r="C60" s="4" t="str">
        <f>'[1]TCE - ANEXO IV - Preencher'!E69</f>
        <v>3.4 - Material Farmacológico</v>
      </c>
      <c r="D60" s="3">
        <f>'[1]TCE - ANEXO IV - Preencher'!F69</f>
        <v>23664355000180</v>
      </c>
      <c r="E60" s="5" t="str">
        <f>'[1]TCE - ANEXO IV - Preencher'!G69</f>
        <v>INJEMED MEDICAMENTOS ESPECIAIS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 xml:space="preserve"> 000042425</v>
      </c>
      <c r="I60" s="6">
        <f>IF('[1]TCE - ANEXO IV - Preencher'!K69="","",'[1]TCE - ANEXO IV - Preencher'!K69)</f>
        <v>46246</v>
      </c>
      <c r="J60" s="5" t="str">
        <f>'[1]TCE - ANEXO IV - Preencher'!L69</f>
        <v xml:space="preserve">31260823664355000180550010000424251620197742 </v>
      </c>
      <c r="K60" s="5" t="str">
        <f>IF(F60="B",LEFT('[1]TCE - ANEXO IV - Preencher'!M69,2),IF(F60="S",LEFT('[1]TCE - ANEXO IV - Preencher'!M69,7),IF('[1]TCE - ANEXO IV - Preencher'!H69="","")))</f>
        <v>31</v>
      </c>
      <c r="L60" s="7">
        <f>'[1]TCE - ANEXO IV - Preencher'!N69</f>
        <v>308</v>
      </c>
    </row>
    <row r="61" spans="1:12" s="8" customFormat="1" ht="19.5" customHeight="1" x14ac:dyDescent="0.2">
      <c r="A61" s="3">
        <f>IFERROR(VLOOKUP(B61,'[1]DADOS (OCULTAR)'!$Q$3:$S$136,3,0),"")</f>
        <v>9039744001409</v>
      </c>
      <c r="B61" s="4" t="str">
        <f>'[1]TCE - ANEXO IV - Preencher'!C70</f>
        <v>UPAE GARANHUNS - CG Nº 004/2013</v>
      </c>
      <c r="C61" s="4" t="str">
        <f>'[1]TCE - ANEXO IV - Preencher'!E70</f>
        <v>3.4 - Material Farmacológico</v>
      </c>
      <c r="D61" s="3">
        <f>'[1]TCE - ANEXO IV - Preencher'!F70</f>
        <v>23664355000180</v>
      </c>
      <c r="E61" s="5" t="str">
        <f>'[1]TCE - ANEXO IV - Preencher'!G70</f>
        <v>INJEMED MEDICAMENTOS ESPECIAIS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 xml:space="preserve"> 000042547</v>
      </c>
      <c r="I61" s="6">
        <f>IF('[1]TCE - ANEXO IV - Preencher'!K70="","",'[1]TCE - ANEXO IV - Preencher'!K70)</f>
        <v>46252</v>
      </c>
      <c r="J61" s="5" t="str">
        <f>'[1]TCE - ANEXO IV - Preencher'!L70</f>
        <v>31260823664355000180550010000425471356086077</v>
      </c>
      <c r="K61" s="5" t="str">
        <f>IF(F61="B",LEFT('[1]TCE - ANEXO IV - Preencher'!M70,2),IF(F61="S",LEFT('[1]TCE - ANEXO IV - Preencher'!M70,7),IF('[1]TCE - ANEXO IV - Preencher'!H70="","")))</f>
        <v>31</v>
      </c>
      <c r="L61" s="7">
        <f>'[1]TCE - ANEXO IV - Preencher'!N70</f>
        <v>106</v>
      </c>
    </row>
    <row r="62" spans="1:12" s="8" customFormat="1" ht="19.5" customHeight="1" x14ac:dyDescent="0.2">
      <c r="A62" s="3">
        <f>IFERROR(VLOOKUP(B62,'[1]DADOS (OCULTAR)'!$Q$3:$S$136,3,0),"")</f>
        <v>9039744001409</v>
      </c>
      <c r="B62" s="4" t="str">
        <f>'[1]TCE - ANEXO IV - Preencher'!C71</f>
        <v>UPAE GARANHUNS - CG Nº 004/2013</v>
      </c>
      <c r="C62" s="4" t="str">
        <f>'[1]TCE - ANEXO IV - Preencher'!E71</f>
        <v>3.4 - Material Farmacológico</v>
      </c>
      <c r="D62" s="3">
        <f>'[1]TCE - ANEXO IV - Preencher'!F71</f>
        <v>10779833000156</v>
      </c>
      <c r="E62" s="5" t="str">
        <f>'[1]TCE - ANEXO IV - Preencher'!G71</f>
        <v>MEDICAL MERCANTIL DE APARELHAGEM MEDICA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 xml:space="preserve"> 000684062</v>
      </c>
      <c r="I62" s="6">
        <f>IF('[1]TCE - ANEXO IV - Preencher'!K71="","",'[1]TCE - ANEXO IV - Preencher'!K71)</f>
        <v>46244</v>
      </c>
      <c r="J62" s="5" t="str">
        <f>'[1]TCE - ANEXO IV - Preencher'!L71</f>
        <v xml:space="preserve">2626 0810 7798 3300 0156 5500 1000 6840 6216 8608 8001 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2820</v>
      </c>
    </row>
    <row r="63" spans="1:12" s="8" customFormat="1" ht="19.5" customHeight="1" x14ac:dyDescent="0.2">
      <c r="A63" s="3">
        <f>IFERROR(VLOOKUP(B63,'[1]DADOS (OCULTAR)'!$Q$3:$S$136,3,0),"")</f>
        <v>9039744001409</v>
      </c>
      <c r="B63" s="4" t="str">
        <f>'[1]TCE - ANEXO IV - Preencher'!C72</f>
        <v>UPAE GARANHUNS - CG Nº 004/2013</v>
      </c>
      <c r="C63" s="4" t="str">
        <f>'[1]TCE - ANEXO IV - Preencher'!E72</f>
        <v>3.4 - Material Farmacológico</v>
      </c>
      <c r="D63" s="3">
        <f>'[1]TCE - ANEXO IV - Preencher'!F72</f>
        <v>15218561000139</v>
      </c>
      <c r="E63" s="5" t="str">
        <f>'[1]TCE - ANEXO IV - Preencher'!G72</f>
        <v xml:space="preserve">NNMED DISTRIBUIÇÃO, IMPORTAÇÃO E EXPORTAÇÃO 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 xml:space="preserve"> 000213705</v>
      </c>
      <c r="I63" s="6">
        <f>IF('[1]TCE - ANEXO IV - Preencher'!K72="","",'[1]TCE - ANEXO IV - Preencher'!K72)</f>
        <v>46233</v>
      </c>
      <c r="J63" s="5" t="str">
        <f>'[1]TCE - ANEXO IV - Preencher'!L72</f>
        <v xml:space="preserve">2526 0715 2185 6100 109 5500 1000 2137 0511 3176 4403 </v>
      </c>
      <c r="K63" s="5" t="str">
        <f>IF(F63="B",LEFT('[1]TCE - ANEXO IV - Preencher'!M72,2),IF(F63="S",LEFT('[1]TCE - ANEXO IV - Preencher'!M72,7),IF('[1]TCE - ANEXO IV - Preencher'!H72="","")))</f>
        <v>25</v>
      </c>
      <c r="L63" s="7">
        <f>'[1]TCE - ANEXO IV - Preencher'!N72</f>
        <v>1200</v>
      </c>
    </row>
    <row r="64" spans="1:12" s="8" customFormat="1" ht="19.5" customHeight="1" x14ac:dyDescent="0.2">
      <c r="A64" s="3">
        <f>IFERROR(VLOOKUP(B64,'[1]DADOS (OCULTAR)'!$Q$3:$S$136,3,0),"")</f>
        <v>9039744001409</v>
      </c>
      <c r="B64" s="4" t="str">
        <f>'[1]TCE - ANEXO IV - Preencher'!C73</f>
        <v>UPAE GARANHUNS - CG Nº 004/2013</v>
      </c>
      <c r="C64" s="4" t="str">
        <f>'[1]TCE - ANEXO IV - Preencher'!E73</f>
        <v>3.4 - Material Farmacológico</v>
      </c>
      <c r="D64" s="3">
        <f>'[1]TCE - ANEXO IV - Preencher'!F73</f>
        <v>15218561000139</v>
      </c>
      <c r="E64" s="5" t="str">
        <f>'[1]TCE - ANEXO IV - Preencher'!G73</f>
        <v xml:space="preserve">NNMED DISTRIBUIÇÃO, IMPORTAÇÃO E EXPORTAÇÃO 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 xml:space="preserve"> 000215015</v>
      </c>
      <c r="I64" s="6">
        <f>IF('[1]TCE - ANEXO IV - Preencher'!K73="","",'[1]TCE - ANEXO IV - Preencher'!K73)</f>
        <v>46247</v>
      </c>
      <c r="J64" s="5" t="str">
        <f>'[1]TCE - ANEXO IV - Preencher'!L73</f>
        <v xml:space="preserve">2526 0815 2185 6100 0139 5500 1000 2150 1513 0340 7620 </v>
      </c>
      <c r="K64" s="5" t="str">
        <f>IF(F64="B",LEFT('[1]TCE - ANEXO IV - Preencher'!M73,2),IF(F64="S",LEFT('[1]TCE - ANEXO IV - Preencher'!M73,7),IF('[1]TCE - ANEXO IV - Preencher'!H73="","")))</f>
        <v>25</v>
      </c>
      <c r="L64" s="7">
        <f>'[1]TCE - ANEXO IV - Preencher'!N73</f>
        <v>713</v>
      </c>
    </row>
    <row r="65" spans="1:12" s="8" customFormat="1" ht="19.5" customHeight="1" x14ac:dyDescent="0.2">
      <c r="A65" s="3">
        <f>IFERROR(VLOOKUP(B65,'[1]DADOS (OCULTAR)'!$Q$3:$S$136,3,0),"")</f>
        <v>9039744001409</v>
      </c>
      <c r="B65" s="4" t="str">
        <f>'[1]TCE - ANEXO IV - Preencher'!C74</f>
        <v>UPAE GARANHUNS - CG Nº 004/2013</v>
      </c>
      <c r="C65" s="4" t="str">
        <f>'[1]TCE - ANEXO IV - Preencher'!E74</f>
        <v>3.4 - Material Farmacológico</v>
      </c>
      <c r="D65" s="3">
        <f>'[1]TCE - ANEXO IV - Preencher'!F74</f>
        <v>15218561000139</v>
      </c>
      <c r="E65" s="5" t="str">
        <f>'[1]TCE - ANEXO IV - Preencher'!G74</f>
        <v xml:space="preserve">NNMED DISTRIBUIÇÃO, IMPORTAÇÃO E EXPORTAÇÃO 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 xml:space="preserve"> 000215022</v>
      </c>
      <c r="I65" s="6">
        <f>IF('[1]TCE - ANEXO IV - Preencher'!K74="","",'[1]TCE - ANEXO IV - Preencher'!K74)</f>
        <v>46247</v>
      </c>
      <c r="J65" s="5" t="str">
        <f>'[1]TCE - ANEXO IV - Preencher'!L74</f>
        <v>2526 0815 2185 6100 0139 5500 1000 2150 2214 0425 3933</v>
      </c>
      <c r="K65" s="5" t="str">
        <f>IF(F65="B",LEFT('[1]TCE - ANEXO IV - Preencher'!M74,2),IF(F65="S",LEFT('[1]TCE - ANEXO IV - Preencher'!M74,7),IF('[1]TCE - ANEXO IV - Preencher'!H74="","")))</f>
        <v>25</v>
      </c>
      <c r="L65" s="7">
        <f>'[1]TCE - ANEXO IV - Preencher'!N74</f>
        <v>8345</v>
      </c>
    </row>
    <row r="66" spans="1:12" s="8" customFormat="1" ht="19.5" customHeight="1" x14ac:dyDescent="0.2">
      <c r="A66" s="3">
        <f>IFERROR(VLOOKUP(B66,'[1]DADOS (OCULTAR)'!$Q$3:$S$136,3,0),"")</f>
        <v>9039744001409</v>
      </c>
      <c r="B66" s="4" t="str">
        <f>'[1]TCE - ANEXO IV - Preencher'!C75</f>
        <v>UPAE GARANHUNS - CG Nº 004/2013</v>
      </c>
      <c r="C66" s="4" t="str">
        <f>'[1]TCE - ANEXO IV - Preencher'!E75</f>
        <v>3.4 - Material Farmacológico</v>
      </c>
      <c r="D66" s="3">
        <f>'[1]TCE - ANEXO IV - Preencher'!F75</f>
        <v>3817043000152</v>
      </c>
      <c r="E66" s="5" t="str">
        <f>'[1]TCE - ANEXO IV - Preencher'!G75</f>
        <v>PHARMAPLUS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96967</v>
      </c>
      <c r="I66" s="6">
        <f>IF('[1]TCE - ANEXO IV - Preencher'!K75="","",'[1]TCE - ANEXO IV - Preencher'!K75)</f>
        <v>46245</v>
      </c>
      <c r="J66" s="5" t="str">
        <f>'[1]TCE - ANEXO IV - Preencher'!L75</f>
        <v xml:space="preserve">2626 0803 8170 4300 0152 5500 1000 0969 6711 2325 2337 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25416.99</v>
      </c>
    </row>
    <row r="67" spans="1:12" s="8" customFormat="1" ht="19.5" customHeight="1" x14ac:dyDescent="0.2">
      <c r="A67" s="3">
        <f>IFERROR(VLOOKUP(B67,'[1]DADOS (OCULTAR)'!$Q$3:$S$136,3,0),"")</f>
        <v>9039744001409</v>
      </c>
      <c r="B67" s="4" t="str">
        <f>'[1]TCE - ANEXO IV - Preencher'!C76</f>
        <v>UPAE GARANHUNS - CG Nº 004/2013</v>
      </c>
      <c r="C67" s="4" t="str">
        <f>'[1]TCE - ANEXO IV - Preencher'!E76</f>
        <v>3.4 - Material Farmacológico</v>
      </c>
      <c r="D67" s="3">
        <f>'[1]TCE - ANEXO IV - Preencher'!F76</f>
        <v>3817043000152</v>
      </c>
      <c r="E67" s="5" t="str">
        <f>'[1]TCE - ANEXO IV - Preencher'!G76</f>
        <v>PHARMAPLUS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 xml:space="preserve"> 96968</v>
      </c>
      <c r="I67" s="6">
        <f>IF('[1]TCE - ANEXO IV - Preencher'!K76="","",'[1]TCE - ANEXO IV - Preencher'!K76)</f>
        <v>46245</v>
      </c>
      <c r="J67" s="5" t="str">
        <f>'[1]TCE - ANEXO IV - Preencher'!L76</f>
        <v xml:space="preserve">2626 0803 8170 4300 0152 5500 1000 0969 6811 7910 4616 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5792.8</v>
      </c>
    </row>
    <row r="68" spans="1:12" s="8" customFormat="1" ht="19.5" customHeight="1" x14ac:dyDescent="0.2">
      <c r="A68" s="3">
        <f>IFERROR(VLOOKUP(B68,'[1]DADOS (OCULTAR)'!$Q$3:$S$136,3,0),"")</f>
        <v>9039744001409</v>
      </c>
      <c r="B68" s="4" t="str">
        <f>'[1]TCE - ANEXO IV - Preencher'!C77</f>
        <v>UPAE GARANHUNS - CG Nº 004/2013</v>
      </c>
      <c r="C68" s="4" t="str">
        <f>'[1]TCE - ANEXO IV - Preencher'!E77</f>
        <v>3.4 - Material Farmacológico</v>
      </c>
      <c r="D68" s="3">
        <f>'[1]TCE - ANEXO IV - Preencher'!F77</f>
        <v>21381761000100</v>
      </c>
      <c r="E68" s="5" t="str">
        <f>'[1]TCE - ANEXO IV - Preencher'!G77</f>
        <v>SIX DISTRIBUIDORA HOSPITALAR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 xml:space="preserve"> 000092416</v>
      </c>
      <c r="I68" s="6">
        <f>IF('[1]TCE - ANEXO IV - Preencher'!K77="","",'[1]TCE - ANEXO IV - Preencher'!K77)</f>
        <v>46244</v>
      </c>
      <c r="J68" s="5" t="str">
        <f>'[1]TCE - ANEXO IV - Preencher'!L77</f>
        <v>2626 0821 3817 6100 0100 5500 1000 0924 1611 6523 9240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1730.6</v>
      </c>
    </row>
    <row r="69" spans="1:12" s="8" customFormat="1" ht="19.5" customHeight="1" x14ac:dyDescent="0.2">
      <c r="A69" s="3">
        <f>IFERROR(VLOOKUP(B69,'[1]DADOS (OCULTAR)'!$Q$3:$S$136,3,0),"")</f>
        <v>9039744001409</v>
      </c>
      <c r="B69" s="4" t="str">
        <f>'[1]TCE - ANEXO IV - Preencher'!C78</f>
        <v>UPAE GARANHUNS - CG Nº 004/2013</v>
      </c>
      <c r="C69" s="4" t="str">
        <f>'[1]TCE - ANEXO IV - Preencher'!E78</f>
        <v>3.4 - Material Farmacológico</v>
      </c>
      <c r="D69" s="3">
        <f>'[1]TCE - ANEXO IV - Preencher'!F78</f>
        <v>21381761000100</v>
      </c>
      <c r="E69" s="5" t="str">
        <f>'[1]TCE - ANEXO IV - Preencher'!G78</f>
        <v>SIX DISTRIBUIDORA HOSPITALAR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 xml:space="preserve"> 000092628</v>
      </c>
      <c r="I69" s="6">
        <f>IF('[1]TCE - ANEXO IV - Preencher'!K78="","",'[1]TCE - ANEXO IV - Preencher'!K78)</f>
        <v>46248</v>
      </c>
      <c r="J69" s="5" t="str">
        <f>'[1]TCE - ANEXO IV - Preencher'!L78</f>
        <v>2626 0821 3817 6100 0100 5500 1000 0926 2813 5190 7240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1038</v>
      </c>
    </row>
    <row r="70" spans="1:12" s="8" customFormat="1" ht="19.5" customHeight="1" x14ac:dyDescent="0.2">
      <c r="A70" s="3">
        <f>IFERROR(VLOOKUP(B70,'[1]DADOS (OCULTAR)'!$Q$3:$S$136,3,0),"")</f>
        <v>9039744001409</v>
      </c>
      <c r="B70" s="4" t="str">
        <f>'[1]TCE - ANEXO IV - Preencher'!C79</f>
        <v>UPAE GARANHUNS - CG Nº 004/2013</v>
      </c>
      <c r="C70" s="4" t="str">
        <f>'[1]TCE - ANEXO IV - Preencher'!E79</f>
        <v>3.4 - Material Farmacológico</v>
      </c>
      <c r="D70" s="3">
        <f>'[1]TCE - ANEXO IV - Preencher'!F79</f>
        <v>18078521000127</v>
      </c>
      <c r="E70" s="5" t="str">
        <f>'[1]TCE - ANEXO IV - Preencher'!G79</f>
        <v>TUPAN FARMA DISTRIBUIDORA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 xml:space="preserve"> 000066032</v>
      </c>
      <c r="I70" s="6">
        <f>IF('[1]TCE - ANEXO IV - Preencher'!K79="","",'[1]TCE - ANEXO IV - Preencher'!K79)</f>
        <v>46245</v>
      </c>
      <c r="J70" s="5" t="str">
        <f>'[1]TCE - ANEXO IV - Preencher'!L79</f>
        <v>26260818078521000127550010000660321000093000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59500</v>
      </c>
    </row>
    <row r="71" spans="1:12" s="8" customFormat="1" ht="19.5" customHeight="1" x14ac:dyDescent="0.2">
      <c r="A71" s="3">
        <f>IFERROR(VLOOKUP(B71,'[1]DADOS (OCULTAR)'!$Q$3:$S$136,3,0),"")</f>
        <v>9039744001409</v>
      </c>
      <c r="B71" s="4" t="str">
        <f>'[1]TCE - ANEXO IV - Preencher'!C80</f>
        <v>UPAE GARANHUNS - CG Nº 004/2013</v>
      </c>
      <c r="C71" s="4" t="str">
        <f>'[1]TCE - ANEXO IV - Preencher'!E80</f>
        <v>3.4 - Material Farmacológico</v>
      </c>
      <c r="D71" s="3">
        <f>'[1]TCE - ANEXO IV - Preencher'!F80</f>
        <v>21596736000144</v>
      </c>
      <c r="E71" s="5" t="str">
        <f>'[1]TCE - ANEXO IV - Preencher'!G80</f>
        <v>ULTRAMEGA DISTRIBUIDORA HOSPITALAR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 xml:space="preserve"> 314011</v>
      </c>
      <c r="I71" s="6">
        <f>IF('[1]TCE - ANEXO IV - Preencher'!K80="","",'[1]TCE - ANEXO IV - Preencher'!K80)</f>
        <v>46245</v>
      </c>
      <c r="J71" s="5" t="str">
        <f>'[1]TCE - ANEXO IV - Preencher'!L80</f>
        <v>2626 0821 5967 3600 0144 5500 1000 3140 1114 3769 8959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5746.45</v>
      </c>
    </row>
    <row r="72" spans="1:12" s="8" customFormat="1" ht="19.5" customHeight="1" x14ac:dyDescent="0.2">
      <c r="A72" s="3">
        <f>IFERROR(VLOOKUP(B72,'[1]DADOS (OCULTAR)'!$Q$3:$S$136,3,0),"")</f>
        <v>9039744001409</v>
      </c>
      <c r="B72" s="4" t="str">
        <f>'[1]TCE - ANEXO IV - Preencher'!C81</f>
        <v>UPAE GARANHUNS - CG Nº 004/2013</v>
      </c>
      <c r="C72" s="4" t="str">
        <f>'[1]TCE - ANEXO IV - Preencher'!E81</f>
        <v>3.4 - Material Farmacológico</v>
      </c>
      <c r="D72" s="3">
        <f>'[1]TCE - ANEXO IV - Preencher'!F81</f>
        <v>44611020000174</v>
      </c>
      <c r="E72" s="5" t="str">
        <f>'[1]TCE - ANEXO IV - Preencher'!G81</f>
        <v>VITAL SAUDE DISTRIBUIDORA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 xml:space="preserve"> 000000900</v>
      </c>
      <c r="I72" s="6">
        <f>IF('[1]TCE - ANEXO IV - Preencher'!K81="","",'[1]TCE - ANEXO IV - Preencher'!K81)</f>
        <v>46244</v>
      </c>
      <c r="J72" s="5" t="str">
        <f>'[1]TCE - ANEXO IV - Preencher'!L81</f>
        <v>2626 0844 6110 2000 0174 5500 1000 0009 0013 3018 3418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420</v>
      </c>
    </row>
    <row r="73" spans="1:12" s="8" customFormat="1" ht="19.5" customHeight="1" x14ac:dyDescent="0.2">
      <c r="A73" s="3">
        <f>IFERROR(VLOOKUP(B73,'[1]DADOS (OCULTAR)'!$Q$3:$S$136,3,0),"")</f>
        <v>9039744001409</v>
      </c>
      <c r="B73" s="4" t="str">
        <f>'[1]TCE - ANEXO IV - Preencher'!C82</f>
        <v>UPAE GARANHUNS - CG Nº 004/2013</v>
      </c>
      <c r="C73" s="4" t="str">
        <f>'[1]TCE - ANEXO IV - Preencher'!E82</f>
        <v>3.2 - Gás e Outros Materiais Engarrafados</v>
      </c>
      <c r="D73" s="3">
        <f>'[1]TCE - ANEXO IV - Preencher'!F82</f>
        <v>24380578002041</v>
      </c>
      <c r="E73" s="5" t="str">
        <f>'[1]TCE - ANEXO IV - Preencher'!G82</f>
        <v>WHITE MARTINS GASES INDUSTRIAIS DO NORDESTE LT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 xml:space="preserve"> 3360</v>
      </c>
      <c r="I73" s="6">
        <f>IF('[1]TCE - ANEXO IV - Preencher'!K82="","",'[1]TCE - ANEXO IV - Preencher'!K82)</f>
        <v>46237</v>
      </c>
      <c r="J73" s="5" t="str">
        <f>'[1]TCE - ANEXO IV - Preencher'!L82</f>
        <v xml:space="preserve">2626 0824 3805 7800 2041 3561 4000 0033 6017 6931 6834 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99.2</v>
      </c>
    </row>
    <row r="74" spans="1:12" s="8" customFormat="1" ht="19.5" customHeight="1" x14ac:dyDescent="0.2">
      <c r="A74" s="3">
        <f>IFERROR(VLOOKUP(B74,'[1]DADOS (OCULTAR)'!$Q$3:$S$136,3,0),"")</f>
        <v>9039744001409</v>
      </c>
      <c r="B74" s="4" t="str">
        <f>'[1]TCE - ANEXO IV - Preencher'!C83</f>
        <v>UPAE GARANHUNS - CG Nº 004/2013</v>
      </c>
      <c r="C74" s="4" t="str">
        <f>'[1]TCE - ANEXO IV - Preencher'!E83</f>
        <v>3.2 - Gás e Outros Materiais Engarrafados</v>
      </c>
      <c r="D74" s="3">
        <f>'[1]TCE - ANEXO IV - Preencher'!F83</f>
        <v>24380578002041</v>
      </c>
      <c r="E74" s="5" t="str">
        <f>'[1]TCE - ANEXO IV - Preencher'!G83</f>
        <v>WHITE MARTINS GASES INDUSTRIAIS DO NORDESTE LT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 xml:space="preserve"> 4390</v>
      </c>
      <c r="I74" s="6">
        <f>IF('[1]TCE - ANEXO IV - Preencher'!K83="","",'[1]TCE - ANEXO IV - Preencher'!K83)</f>
        <v>46261</v>
      </c>
      <c r="J74" s="5" t="str">
        <f>'[1]TCE - ANEXO IV - Preencher'!L83</f>
        <v>2626 0824 3805 7800 2041 5562 2000 0043 9017 6782 4880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682.79</v>
      </c>
    </row>
    <row r="75" spans="1:12" s="8" customFormat="1" ht="19.5" customHeight="1" x14ac:dyDescent="0.2">
      <c r="A75" s="3">
        <f>IFERROR(VLOOKUP(B75,'[1]DADOS (OCULTAR)'!$Q$3:$S$136,3,0),"")</f>
        <v>9039744001409</v>
      </c>
      <c r="B75" s="4" t="str">
        <f>'[1]TCE - ANEXO IV - Preencher'!C84</f>
        <v>UPAE GARANHUNS - CG Nº 004/2013</v>
      </c>
      <c r="C75" s="4" t="str">
        <f>'[1]TCE - ANEXO IV - Preencher'!E84</f>
        <v>3.13 - Materiais e Materiais Ortopédicos e Corretivos (OPME)</v>
      </c>
      <c r="D75" s="3">
        <f>'[1]TCE - ANEXO IV - Preencher'!F84</f>
        <v>33100082000448</v>
      </c>
      <c r="E75" s="5" t="str">
        <f>'[1]TCE - ANEXO IV - Preencher'!G84</f>
        <v>E TAMUSSINO CIA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000070943</v>
      </c>
      <c r="I75" s="6">
        <f>IF('[1]TCE - ANEXO IV - Preencher'!K84="","",'[1]TCE - ANEXO IV - Preencher'!K84)</f>
        <v>46246</v>
      </c>
      <c r="J75" s="5" t="str">
        <f>'[1]TCE - ANEXO IV - Preencher'!L84</f>
        <v>2626 0833 1000 8200 0448 5500 2000 0709 4313 0947 4905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6000</v>
      </c>
    </row>
    <row r="76" spans="1:12" s="8" customFormat="1" ht="19.5" customHeight="1" x14ac:dyDescent="0.2">
      <c r="A76" s="3">
        <f>IFERROR(VLOOKUP(B76,'[1]DADOS (OCULTAR)'!$Q$3:$S$136,3,0),"")</f>
        <v>9039744001409</v>
      </c>
      <c r="B76" s="4" t="str">
        <f>'[1]TCE - ANEXO IV - Preencher'!C85</f>
        <v>UPAE GARANHUNS - CG Nº 004/2013</v>
      </c>
      <c r="C76" s="4" t="str">
        <f>'[1]TCE - ANEXO IV - Preencher'!E85</f>
        <v>3.13 - Materiais e Materiais Ortopédicos e Corretivos (OPME)</v>
      </c>
      <c r="D76" s="3">
        <f>'[1]TCE - ANEXO IV - Preencher'!F85</f>
        <v>37438274000177</v>
      </c>
      <c r="E76" s="5" t="str">
        <f>'[1]TCE - ANEXO IV - Preencher'!G85</f>
        <v>SELLMED PRODUTOS MEDICOS E HOSPITALARES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 xml:space="preserve"> 000060243</v>
      </c>
      <c r="I76" s="6">
        <f>IF('[1]TCE - ANEXO IV - Preencher'!K85="","",'[1]TCE - ANEXO IV - Preencher'!K85)</f>
        <v>46234</v>
      </c>
      <c r="J76" s="5" t="str">
        <f>'[1]TCE - ANEXO IV - Preencher'!L85</f>
        <v xml:space="preserve">2628 0737 4382 7400 0177 500 1000 0602 4314 7275 0608 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628.6</v>
      </c>
    </row>
    <row r="77" spans="1:12" s="8" customFormat="1" ht="19.5" customHeight="1" x14ac:dyDescent="0.2">
      <c r="A77" s="3">
        <f>IFERROR(VLOOKUP(B77,'[1]DADOS (OCULTAR)'!$Q$3:$S$136,3,0),"")</f>
        <v>9039744001409</v>
      </c>
      <c r="B77" s="4" t="str">
        <f>'[1]TCE - ANEXO IV - Preencher'!C86</f>
        <v>UPAE GARANHUNS - CG Nº 004/2013</v>
      </c>
      <c r="C77" s="4" t="str">
        <f>'[1]TCE - ANEXO IV - Preencher'!E86</f>
        <v>3.13 - Materiais e Materiais Ortopédicos e Corretivos (OPME)</v>
      </c>
      <c r="D77" s="3">
        <f>'[1]TCE - ANEXO IV - Preencher'!F86</f>
        <v>37438274000177</v>
      </c>
      <c r="E77" s="5" t="str">
        <f>'[1]TCE - ANEXO IV - Preencher'!G86</f>
        <v>SELLMED PRODUTOS MEDICOS E HOSPITALARES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 xml:space="preserve"> 000061153</v>
      </c>
      <c r="I77" s="6">
        <f>IF('[1]TCE - ANEXO IV - Preencher'!K86="","",'[1]TCE - ANEXO IV - Preencher'!K86)</f>
        <v>46245</v>
      </c>
      <c r="J77" s="5" t="str">
        <f>'[1]TCE - ANEXO IV - Preencher'!L86</f>
        <v xml:space="preserve">2628 0837 4382 7400 0177 5500 1000 0611 5312 7404 3622 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5543</v>
      </c>
    </row>
    <row r="78" spans="1:12" s="8" customFormat="1" ht="19.5" customHeight="1" x14ac:dyDescent="0.2">
      <c r="A78" s="3">
        <f>IFERROR(VLOOKUP(B78,'[1]DADOS (OCULTAR)'!$Q$3:$S$136,3,0),"")</f>
        <v>9039744001409</v>
      </c>
      <c r="B78" s="4" t="str">
        <f>'[1]TCE - ANEXO IV - Preencher'!C87</f>
        <v>UPAE GARANHUNS - CG Nº 004/2013</v>
      </c>
      <c r="C78" s="4" t="str">
        <f>'[1]TCE - ANEXO IV - Preencher'!E87</f>
        <v>3.11 - Material Laboratorial</v>
      </c>
      <c r="D78" s="3">
        <f>'[1]TCE - ANEXO IV - Preencher'!F87</f>
        <v>6295811000143</v>
      </c>
      <c r="E78" s="5" t="str">
        <f>'[1]TCE - ANEXO IV - Preencher'!G87</f>
        <v>FARMACIA DE MANIPULACAO FORMULAR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 xml:space="preserve"> 000000337</v>
      </c>
      <c r="I78" s="6">
        <f>IF('[1]TCE - ANEXO IV - Preencher'!K87="","",'[1]TCE - ANEXO IV - Preencher'!K87)</f>
        <v>46239</v>
      </c>
      <c r="J78" s="5" t="str">
        <f>'[1]TCE - ANEXO IV - Preencher'!L87</f>
        <v>2626 0806 2958 1100 0143 5500 1000 0003 3716 2793 4602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30</v>
      </c>
    </row>
    <row r="79" spans="1:12" s="8" customFormat="1" ht="19.5" customHeight="1" x14ac:dyDescent="0.2">
      <c r="A79" s="3">
        <f>IFERROR(VLOOKUP(B79,'[1]DADOS (OCULTAR)'!$Q$3:$S$136,3,0),"")</f>
        <v>9039744001409</v>
      </c>
      <c r="B79" s="4" t="str">
        <f>'[1]TCE - ANEXO IV - Preencher'!C88</f>
        <v>UPAE GARANHUNS - CG Nº 004/2013</v>
      </c>
      <c r="C79" s="4" t="str">
        <f>'[1]TCE - ANEXO IV - Preencher'!E88</f>
        <v>3.11 - Material Laboratorial</v>
      </c>
      <c r="D79" s="3">
        <f>'[1]TCE - ANEXO IV - Preencher'!F88</f>
        <v>6295811000143</v>
      </c>
      <c r="E79" s="5" t="str">
        <f>'[1]TCE - ANEXO IV - Preencher'!G88</f>
        <v>FARMACIA DE MANIPULACAO FORMULAR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 xml:space="preserve"> 000000338</v>
      </c>
      <c r="I79" s="6">
        <f>IF('[1]TCE - ANEXO IV - Preencher'!K88="","",'[1]TCE - ANEXO IV - Preencher'!K88)</f>
        <v>46247</v>
      </c>
      <c r="J79" s="5" t="str">
        <f>'[1]TCE - ANEXO IV - Preencher'!L88</f>
        <v>2626 0806 2958 1100 0143 5500 1000 0003 3819 3481 1610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57</v>
      </c>
    </row>
    <row r="80" spans="1:12" s="8" customFormat="1" ht="19.5" customHeight="1" x14ac:dyDescent="0.2">
      <c r="A80" s="3">
        <f>IFERROR(VLOOKUP(B80,'[1]DADOS (OCULTAR)'!$Q$3:$S$136,3,0),"")</f>
        <v>9039744001409</v>
      </c>
      <c r="B80" s="4" t="str">
        <f>'[1]TCE - ANEXO IV - Preencher'!C89</f>
        <v>UPAE GARANHUNS - CG Nº 004/2013</v>
      </c>
      <c r="C80" s="4" t="str">
        <f>'[1]TCE - ANEXO IV - Preencher'!E89</f>
        <v>3.99 - Outras despesas com Material de Consumo</v>
      </c>
      <c r="D80" s="3">
        <f>'[1]TCE - ANEXO IV - Preencher'!F89</f>
        <v>49341441000146</v>
      </c>
      <c r="E80" s="5" t="str">
        <f>'[1]TCE - ANEXO IV - Preencher'!G89</f>
        <v>TUPAN HOSPITALAR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 xml:space="preserve"> 000002407</v>
      </c>
      <c r="I80" s="6">
        <f>IF('[1]TCE - ANEXO IV - Preencher'!K89="","",'[1]TCE - ANEXO IV - Preencher'!K89)</f>
        <v>46248</v>
      </c>
      <c r="J80" s="5" t="str">
        <f>'[1]TCE - ANEXO IV - Preencher'!L89</f>
        <v>2626 0849 3414 4100 0146 5500 1000 0024 0710 0009 5050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2587</v>
      </c>
    </row>
    <row r="81" spans="1:12" s="8" customFormat="1" ht="19.5" customHeight="1" x14ac:dyDescent="0.2">
      <c r="A81" s="3">
        <f>IFERROR(VLOOKUP(B81,'[1]DADOS (OCULTAR)'!$Q$3:$S$136,3,0),"")</f>
        <v>9039744001409</v>
      </c>
      <c r="B81" s="4" t="str">
        <f>'[1]TCE - ANEXO IV - Preencher'!C90</f>
        <v>UPAE GARANHUNS - CG Nº 004/2013</v>
      </c>
      <c r="C81" s="4" t="str">
        <f>'[1]TCE - ANEXO IV - Preencher'!E90</f>
        <v>3.99 - Outras despesas com Material de Consumo</v>
      </c>
      <c r="D81" s="3">
        <f>'[1]TCE - ANEXO IV - Preencher'!F90</f>
        <v>9390408000191</v>
      </c>
      <c r="E81" s="5" t="str">
        <f>'[1]TCE - ANEXO IV - Preencher'!G90</f>
        <v>DMAX - DISTRIBUIDORA DE MEDICAMENTOS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 xml:space="preserve"> 000014137</v>
      </c>
      <c r="I81" s="6">
        <f>IF('[1]TCE - ANEXO IV - Preencher'!K90="","",'[1]TCE - ANEXO IV - Preencher'!K90)</f>
        <v>46240</v>
      </c>
      <c r="J81" s="5" t="str">
        <f>'[1]TCE - ANEXO IV - Preencher'!L90</f>
        <v>2626 0809 3904 0800 0191 5500 1000 0141 3710 2280 6082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8560</v>
      </c>
    </row>
    <row r="82" spans="1:12" s="8" customFormat="1" ht="19.5" customHeight="1" x14ac:dyDescent="0.2">
      <c r="A82" s="3">
        <f>IFERROR(VLOOKUP(B82,'[1]DADOS (OCULTAR)'!$Q$3:$S$136,3,0),"")</f>
        <v>9039744001409</v>
      </c>
      <c r="B82" s="4" t="str">
        <f>'[1]TCE - ANEXO IV - Preencher'!C91</f>
        <v>UPAE GARANHUNS - CG Nº 004/2013</v>
      </c>
      <c r="C82" s="4" t="str">
        <f>'[1]TCE - ANEXO IV - Preencher'!E91</f>
        <v>3.7 - Material de Limpeza e Produtos de Hgienização</v>
      </c>
      <c r="D82" s="3">
        <f>'[1]TCE - ANEXO IV - Preencher'!F91</f>
        <v>61170012000159</v>
      </c>
      <c r="E82" s="5" t="str">
        <f>'[1]TCE - ANEXO IV - Preencher'!G91</f>
        <v>C M DISTRIBUIDORA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 xml:space="preserve"> 000002515</v>
      </c>
      <c r="I82" s="6">
        <f>IF('[1]TCE - ANEXO IV - Preencher'!K91="","",'[1]TCE - ANEXO IV - Preencher'!K91)</f>
        <v>46219</v>
      </c>
      <c r="J82" s="5" t="str">
        <f>'[1]TCE - ANEXO IV - Preencher'!L91</f>
        <v xml:space="preserve">2626 0761 1700 1200 0159 5500 1000 0025 1516 9685 9288 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1280.4000000000001</v>
      </c>
    </row>
    <row r="83" spans="1:12" s="8" customFormat="1" ht="19.5" customHeight="1" x14ac:dyDescent="0.2">
      <c r="A83" s="3">
        <f>IFERROR(VLOOKUP(B83,'[1]DADOS (OCULTAR)'!$Q$3:$S$136,3,0),"")</f>
        <v>9039744001409</v>
      </c>
      <c r="B83" s="4" t="str">
        <f>'[1]TCE - ANEXO IV - Preencher'!C92</f>
        <v>UPAE GARANHUNS - CG Nº 004/2013</v>
      </c>
      <c r="C83" s="4" t="str">
        <f>'[1]TCE - ANEXO IV - Preencher'!E92</f>
        <v>3.7 - Material de Limpeza e Produtos de Hgienização</v>
      </c>
      <c r="D83" s="3">
        <f>'[1]TCE - ANEXO IV - Preencher'!F92</f>
        <v>5991790000138</v>
      </c>
      <c r="E83" s="5" t="str">
        <f>'[1]TCE - ANEXO IV - Preencher'!G92</f>
        <v>CR MEDICAL PRODUTOS E SERVIÇOS LTDA ME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10341</v>
      </c>
      <c r="I83" s="6">
        <f>IF('[1]TCE - ANEXO IV - Preencher'!K92="","",'[1]TCE - ANEXO IV - Preencher'!K92)</f>
        <v>46251</v>
      </c>
      <c r="J83" s="5" t="str">
        <f>'[1]TCE - ANEXO IV - Preencher'!L92</f>
        <v>26260805991790000138550010000103411506535804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1980</v>
      </c>
    </row>
    <row r="84" spans="1:12" s="8" customFormat="1" ht="19.5" customHeight="1" x14ac:dyDescent="0.2">
      <c r="A84" s="3">
        <f>IFERROR(VLOOKUP(B84,'[1]DADOS (OCULTAR)'!$Q$3:$S$136,3,0),"")</f>
        <v>9039744001409</v>
      </c>
      <c r="B84" s="4" t="str">
        <f>'[1]TCE - ANEXO IV - Preencher'!C93</f>
        <v>UPAE GARANHUNS - CG Nº 004/2013</v>
      </c>
      <c r="C84" s="4" t="str">
        <f>'[1]TCE - ANEXO IV - Preencher'!E93</f>
        <v>3.7 - Material de Limpeza e Produtos de Hgienização</v>
      </c>
      <c r="D84" s="3">
        <f>'[1]TCE - ANEXO IV - Preencher'!F93</f>
        <v>37859942000130</v>
      </c>
      <c r="E84" s="5" t="str">
        <f>'[1]TCE - ANEXO IV - Preencher'!G93</f>
        <v>MAX PAPERS - FABRICACAO DE PRODUTOS DE PAPEL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 xml:space="preserve"> 000009846</v>
      </c>
      <c r="I84" s="6">
        <f>IF('[1]TCE - ANEXO IV - Preencher'!K93="","",'[1]TCE - ANEXO IV - Preencher'!K93)</f>
        <v>46232</v>
      </c>
      <c r="J84" s="5" t="str">
        <f>'[1]TCE - ANEXO IV - Preencher'!L93</f>
        <v xml:space="preserve">2626 0737 8599 4200 0130 5500 1000 0098 4610 0009 8475 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10720</v>
      </c>
    </row>
    <row r="85" spans="1:12" s="8" customFormat="1" ht="19.5" customHeight="1" x14ac:dyDescent="0.2">
      <c r="A85" s="3">
        <f>IFERROR(VLOOKUP(B85,'[1]DADOS (OCULTAR)'!$Q$3:$S$136,3,0),"")</f>
        <v>9039744001409</v>
      </c>
      <c r="B85" s="4" t="str">
        <f>'[1]TCE - ANEXO IV - Preencher'!C94</f>
        <v>UPAE GARANHUNS - CG Nº 004/2013</v>
      </c>
      <c r="C85" s="4" t="str">
        <f>'[1]TCE - ANEXO IV - Preencher'!E94</f>
        <v>3.7 - Material de Limpeza e Produtos de Hgienização</v>
      </c>
      <c r="D85" s="3">
        <f>'[1]TCE - ANEXO IV - Preencher'!F94</f>
        <v>11101202000146</v>
      </c>
      <c r="E85" s="5" t="str">
        <f>'[1]TCE - ANEXO IV - Preencher'!G94</f>
        <v>VGC ALVES COMERCIO E SERVIÇOS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 xml:space="preserve"> 000026672</v>
      </c>
      <c r="I85" s="6">
        <f>IF('[1]TCE - ANEXO IV - Preencher'!K94="","",'[1]TCE - ANEXO IV - Preencher'!K94)</f>
        <v>46246</v>
      </c>
      <c r="J85" s="5" t="str">
        <f>'[1]TCE - ANEXO IV - Preencher'!L94</f>
        <v xml:space="preserve">2626 0811 1012 0200 0146 5500 1000 0266 7212 2976 2486 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273.8</v>
      </c>
    </row>
    <row r="86" spans="1:12" s="8" customFormat="1" ht="19.5" customHeight="1" x14ac:dyDescent="0.2">
      <c r="A86" s="3">
        <f>IFERROR(VLOOKUP(B86,'[1]DADOS (OCULTAR)'!$Q$3:$S$136,3,0),"")</f>
        <v>9039744001409</v>
      </c>
      <c r="B86" s="4" t="str">
        <f>'[1]TCE - ANEXO IV - Preencher'!C95</f>
        <v>UPAE GARANHUNS - CG Nº 004/2013</v>
      </c>
      <c r="C86" s="4" t="str">
        <f>'[1]TCE - ANEXO IV - Preencher'!E95</f>
        <v>3.7 - Material de Limpeza e Produtos de Hgienização</v>
      </c>
      <c r="D86" s="3">
        <f>'[1]TCE - ANEXO IV - Preencher'!F95</f>
        <v>24436602000154</v>
      </c>
      <c r="E86" s="5" t="str">
        <f>'[1]TCE - ANEXO IV - Preencher'!G95</f>
        <v>ART CIRURGICA COMERCIO DE PRODUTOS HOSPITALA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000169208</v>
      </c>
      <c r="I86" s="6">
        <f>IF('[1]TCE - ANEXO IV - Preencher'!K95="","",'[1]TCE - ANEXO IV - Preencher'!K95)</f>
        <v>46240</v>
      </c>
      <c r="J86" s="5" t="str">
        <f>'[1]TCE - ANEXO IV - Preencher'!L95</f>
        <v xml:space="preserve">2626 0824 4366 0200 0154 5500 1000 1692 0811 7123 4000 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2186.6999999999998</v>
      </c>
    </row>
    <row r="87" spans="1:12" s="8" customFormat="1" ht="19.5" customHeight="1" x14ac:dyDescent="0.2">
      <c r="A87" s="3">
        <f>IFERROR(VLOOKUP(B87,'[1]DADOS (OCULTAR)'!$Q$3:$S$136,3,0),"")</f>
        <v>9039744001409</v>
      </c>
      <c r="B87" s="4" t="str">
        <f>'[1]TCE - ANEXO IV - Preencher'!C96</f>
        <v>UPAE GARANHUNS - CG Nº 004/2013</v>
      </c>
      <c r="C87" s="4" t="str">
        <f>'[1]TCE - ANEXO IV - Preencher'!E96</f>
        <v>3.7 - Material de Limpeza e Produtos de Hgienização</v>
      </c>
      <c r="D87" s="3">
        <f>'[1]TCE - ANEXO IV - Preencher'!F96</f>
        <v>24436602000154</v>
      </c>
      <c r="E87" s="5" t="str">
        <f>'[1]TCE - ANEXO IV - Preencher'!G96</f>
        <v>ART CIRURGICA COMERCIO DE PRODUTOS HOSPITALA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 xml:space="preserve"> 000169208</v>
      </c>
      <c r="I87" s="6">
        <f>IF('[1]TCE - ANEXO IV - Preencher'!K96="","",'[1]TCE - ANEXO IV - Preencher'!K96)</f>
        <v>46240</v>
      </c>
      <c r="J87" s="5" t="str">
        <f>'[1]TCE - ANEXO IV - Preencher'!L96</f>
        <v xml:space="preserve">2626 0824 4366 0200 0154 5500 1000 1692 0811 7123 4000 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128.58000000000001</v>
      </c>
    </row>
    <row r="88" spans="1:12" s="8" customFormat="1" ht="19.5" customHeight="1" x14ac:dyDescent="0.2">
      <c r="A88" s="3">
        <f>IFERROR(VLOOKUP(B88,'[1]DADOS (OCULTAR)'!$Q$3:$S$136,3,0),"")</f>
        <v>9039744001409</v>
      </c>
      <c r="B88" s="4" t="str">
        <f>'[1]TCE - ANEXO IV - Preencher'!C97</f>
        <v>UPAE GARANHUNS - CG Nº 004/2013</v>
      </c>
      <c r="C88" s="4" t="str">
        <f>'[1]TCE - ANEXO IV - Preencher'!E97</f>
        <v>3.7 - Material de Limpeza e Produtos de Hgienização</v>
      </c>
      <c r="D88" s="3">
        <f>'[1]TCE - ANEXO IV - Preencher'!F97</f>
        <v>26232599000182</v>
      </c>
      <c r="E88" s="5" t="str">
        <f>'[1]TCE - ANEXO IV - Preencher'!G97</f>
        <v>CME COMERCIO E IMPORTACAO HOSPITALAR LTD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2286</v>
      </c>
      <c r="I88" s="6">
        <f>IF('[1]TCE - ANEXO IV - Preencher'!K97="","",'[1]TCE - ANEXO IV - Preencher'!K97)</f>
        <v>46246</v>
      </c>
      <c r="J88" s="5" t="str">
        <f>'[1]TCE - ANEXO IV - Preencher'!L97</f>
        <v>26260826232599000182550010000022861470099568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540</v>
      </c>
    </row>
    <row r="89" spans="1:12" s="8" customFormat="1" ht="19.5" customHeight="1" x14ac:dyDescent="0.2">
      <c r="A89" s="3">
        <f>IFERROR(VLOOKUP(B89,'[1]DADOS (OCULTAR)'!$Q$3:$S$136,3,0),"")</f>
        <v>9039744001409</v>
      </c>
      <c r="B89" s="4" t="str">
        <f>'[1]TCE - ANEXO IV - Preencher'!C98</f>
        <v>UPAE GARANHUNS - CG Nº 004/2013</v>
      </c>
      <c r="C89" s="4" t="str">
        <f>'[1]TCE - ANEXO IV - Preencher'!E98</f>
        <v>3.7 - Material de Limpeza e Produtos de Hgienização</v>
      </c>
      <c r="D89" s="3">
        <f>'[1]TCE - ANEXO IV - Preencher'!F98</f>
        <v>2975570000122</v>
      </c>
      <c r="E89" s="5" t="str">
        <f>'[1]TCE - ANEXO IV - Preencher'!G98</f>
        <v>DIET FOOD NUTRICAO LTDA-ME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 xml:space="preserve"> 000022155</v>
      </c>
      <c r="I89" s="6">
        <f>IF('[1]TCE - ANEXO IV - Preencher'!K98="","",'[1]TCE - ANEXO IV - Preencher'!K98)</f>
        <v>46234</v>
      </c>
      <c r="J89" s="5" t="str">
        <f>'[1]TCE - ANEXO IV - Preencher'!L98</f>
        <v>2626 0702 9755 7000 0122 5500 1000 0221 5512 4181 0001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16560</v>
      </c>
    </row>
    <row r="90" spans="1:12" s="8" customFormat="1" ht="19.5" customHeight="1" x14ac:dyDescent="0.2">
      <c r="A90" s="3">
        <f>IFERROR(VLOOKUP(B90,'[1]DADOS (OCULTAR)'!$Q$3:$S$136,3,0),"")</f>
        <v>9039744001409</v>
      </c>
      <c r="B90" s="4" t="str">
        <f>'[1]TCE - ANEXO IV - Preencher'!C99</f>
        <v>UPAE GARANHUNS - CG Nº 004/2013</v>
      </c>
      <c r="C90" s="4" t="str">
        <f>'[1]TCE - ANEXO IV - Preencher'!E99</f>
        <v>3.7 - Material de Limpeza e Produtos de Hgienização</v>
      </c>
      <c r="D90" s="3">
        <f>'[1]TCE - ANEXO IV - Preencher'!F99</f>
        <v>10779833000156</v>
      </c>
      <c r="E90" s="5" t="str">
        <f>'[1]TCE - ANEXO IV - Preencher'!G99</f>
        <v>MEDICAL MERCANTIL DE APARELHAGEM MEDICA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 xml:space="preserve"> 000684236</v>
      </c>
      <c r="I90" s="6">
        <f>IF('[1]TCE - ANEXO IV - Preencher'!K99="","",'[1]TCE - ANEXO IV - Preencher'!K99)</f>
        <v>46245</v>
      </c>
      <c r="J90" s="5" t="str">
        <f>'[1]TCE - ANEXO IV - Preencher'!L99</f>
        <v>26260810779833000156550010006842361686262002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4506.2299999999996</v>
      </c>
    </row>
    <row r="91" spans="1:12" s="8" customFormat="1" ht="19.5" customHeight="1" x14ac:dyDescent="0.2">
      <c r="A91" s="3">
        <f>IFERROR(VLOOKUP(B91,'[1]DADOS (OCULTAR)'!$Q$3:$S$136,3,0),"")</f>
        <v>9039744001409</v>
      </c>
      <c r="B91" s="4" t="str">
        <f>'[1]TCE - ANEXO IV - Preencher'!C100</f>
        <v>UPAE GARANHUNS - CG Nº 004/2013</v>
      </c>
      <c r="C91" s="4" t="str">
        <f>'[1]TCE - ANEXO IV - Preencher'!E100</f>
        <v>3.7 - Material de Limpeza e Produtos de Hgienização</v>
      </c>
      <c r="D91" s="3">
        <f>'[1]TCE - ANEXO IV - Preencher'!F100</f>
        <v>47171763000169</v>
      </c>
      <c r="E91" s="5" t="str">
        <f>'[1]TCE - ANEXO IV - Preencher'!G100</f>
        <v>MVL HOSPITALAR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 xml:space="preserve"> 000002826</v>
      </c>
      <c r="I91" s="6">
        <f>IF('[1]TCE - ANEXO IV - Preencher'!K100="","",'[1]TCE - ANEXO IV - Preencher'!K100)</f>
        <v>46232</v>
      </c>
      <c r="J91" s="5" t="str">
        <f>'[1]TCE - ANEXO IV - Preencher'!L100</f>
        <v xml:space="preserve">2626 0747 1717 6300 0169 5500 1000 0028 2614 8520 0006 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761.4</v>
      </c>
    </row>
    <row r="92" spans="1:12" s="8" customFormat="1" ht="19.5" customHeight="1" x14ac:dyDescent="0.2">
      <c r="A92" s="3">
        <f>IFERROR(VLOOKUP(B92,'[1]DADOS (OCULTAR)'!$Q$3:$S$136,3,0),"")</f>
        <v>9039744001409</v>
      </c>
      <c r="B92" s="4" t="str">
        <f>'[1]TCE - ANEXO IV - Preencher'!C101</f>
        <v>UPAE GARANHUNS - CG Nº 004/2013</v>
      </c>
      <c r="C92" s="4" t="str">
        <f>'[1]TCE - ANEXO IV - Preencher'!E101</f>
        <v>3.7 - Material de Limpeza e Produtos de Hgienização</v>
      </c>
      <c r="D92" s="3">
        <f>'[1]TCE - ANEXO IV - Preencher'!F101</f>
        <v>47171763000169</v>
      </c>
      <c r="E92" s="5" t="str">
        <f>'[1]TCE - ANEXO IV - Preencher'!G101</f>
        <v>MVL HOSPITALAR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 xml:space="preserve"> 000002831</v>
      </c>
      <c r="I92" s="6">
        <f>IF('[1]TCE - ANEXO IV - Preencher'!K101="","",'[1]TCE - ANEXO IV - Preencher'!K101)</f>
        <v>46233</v>
      </c>
      <c r="J92" s="5" t="str">
        <f>'[1]TCE - ANEXO IV - Preencher'!L101</f>
        <v>2626 0747 1717 6300 0169 5500 1000 0028 3114 8570 0009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5329.8</v>
      </c>
    </row>
    <row r="93" spans="1:12" s="8" customFormat="1" ht="19.5" customHeight="1" x14ac:dyDescent="0.2">
      <c r="A93" s="3">
        <f>IFERROR(VLOOKUP(B93,'[1]DADOS (OCULTAR)'!$Q$3:$S$136,3,0),"")</f>
        <v>9039744001409</v>
      </c>
      <c r="B93" s="4" t="str">
        <f>'[1]TCE - ANEXO IV - Preencher'!C102</f>
        <v>UPAE GARANHUNS - CG Nº 004/2013</v>
      </c>
      <c r="C93" s="4" t="str">
        <f>'[1]TCE - ANEXO IV - Preencher'!E102</f>
        <v>3.7 - Material de Limpeza e Produtos de Hgienização</v>
      </c>
      <c r="D93" s="3">
        <f>'[1]TCE - ANEXO IV - Preencher'!F102</f>
        <v>29997219000199</v>
      </c>
      <c r="E93" s="5" t="str">
        <f>'[1]TCE - ANEXO IV - Preencher'!G102</f>
        <v>NUTRIMEDICA MATERIAL HOSPITALAR E NUTRICAO EIR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000001781</v>
      </c>
      <c r="I93" s="6">
        <f>IF('[1]TCE - ANEXO IV - Preencher'!K102="","",'[1]TCE - ANEXO IV - Preencher'!K102)</f>
        <v>46237</v>
      </c>
      <c r="J93" s="5" t="str">
        <f>'[1]TCE - ANEXO IV - Preencher'!L102</f>
        <v>2626 0829 9972 1900 0199 5500 1000 0017 8113 8070 0004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3800</v>
      </c>
    </row>
    <row r="94" spans="1:12" s="8" customFormat="1" ht="19.5" customHeight="1" x14ac:dyDescent="0.2">
      <c r="A94" s="3">
        <f>IFERROR(VLOOKUP(B94,'[1]DADOS (OCULTAR)'!$Q$3:$S$136,3,0),"")</f>
        <v>9039744001409</v>
      </c>
      <c r="B94" s="4" t="str">
        <f>'[1]TCE - ANEXO IV - Preencher'!C103</f>
        <v>UPAE GARANHUNS - CG Nº 004/2013</v>
      </c>
      <c r="C94" s="4" t="str">
        <f>'[1]TCE - ANEXO IV - Preencher'!E103</f>
        <v>3.7 - Material de Limpeza e Produtos de Hgienização</v>
      </c>
      <c r="D94" s="3">
        <f>'[1]TCE - ANEXO IV - Preencher'!F103</f>
        <v>3817043000152</v>
      </c>
      <c r="E94" s="5" t="str">
        <f>'[1]TCE - ANEXO IV - Preencher'!G103</f>
        <v>PHARMAPLUS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96445</v>
      </c>
      <c r="I94" s="6">
        <f>IF('[1]TCE - ANEXO IV - Preencher'!K103="","",'[1]TCE - ANEXO IV - Preencher'!K103)</f>
        <v>46232</v>
      </c>
      <c r="J94" s="5" t="str">
        <f>'[1]TCE - ANEXO IV - Preencher'!L103</f>
        <v>2626 0703 8170 4300 0152 5500 1000 0964 4512 2599 1807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5345.98</v>
      </c>
    </row>
    <row r="95" spans="1:12" s="8" customFormat="1" ht="19.5" customHeight="1" x14ac:dyDescent="0.2">
      <c r="A95" s="3">
        <f>IFERROR(VLOOKUP(B95,'[1]DADOS (OCULTAR)'!$Q$3:$S$136,3,0),"")</f>
        <v>9039744001409</v>
      </c>
      <c r="B95" s="4" t="str">
        <f>'[1]TCE - ANEXO IV - Preencher'!C104</f>
        <v>UPAE GARANHUNS - CG Nº 004/2013</v>
      </c>
      <c r="C95" s="4" t="str">
        <f>'[1]TCE - ANEXO IV - Preencher'!E104</f>
        <v>3.7 - Material de Limpeza e Produtos de Hgienização</v>
      </c>
      <c r="D95" s="3">
        <f>'[1]TCE - ANEXO IV - Preencher'!F104</f>
        <v>54565478000198</v>
      </c>
      <c r="E95" s="5" t="str">
        <f>'[1]TCE - ANEXO IV - Preencher'!G104</f>
        <v>SISPACK MEDICAL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 xml:space="preserve"> 000190786</v>
      </c>
      <c r="I95" s="6">
        <f>IF('[1]TCE - ANEXO IV - Preencher'!K104="","",'[1]TCE - ANEXO IV - Preencher'!K104)</f>
        <v>46246</v>
      </c>
      <c r="J95" s="5" t="str">
        <f>'[1]TCE - ANEXO IV - Preencher'!L104</f>
        <v>3526 0854 5654 7800 0198 5500 1000 1907 8613 9424 7416</v>
      </c>
      <c r="K95" s="5" t="str">
        <f>IF(F95="B",LEFT('[1]TCE - ANEXO IV - Preencher'!M104,2),IF(F95="S",LEFT('[1]TCE - ANEXO IV - Preencher'!M104,7),IF('[1]TCE - ANEXO IV - Preencher'!H104="","")))</f>
        <v>35</v>
      </c>
      <c r="L95" s="7">
        <f>'[1]TCE - ANEXO IV - Preencher'!N104</f>
        <v>1434</v>
      </c>
    </row>
    <row r="96" spans="1:12" s="8" customFormat="1" ht="19.5" customHeight="1" x14ac:dyDescent="0.2">
      <c r="A96" s="3">
        <f>IFERROR(VLOOKUP(B96,'[1]DADOS (OCULTAR)'!$Q$3:$S$136,3,0),"")</f>
        <v>9039744001409</v>
      </c>
      <c r="B96" s="4" t="str">
        <f>'[1]TCE - ANEXO IV - Preencher'!C105</f>
        <v>UPAE GARANHUNS - CG Nº 004/2013</v>
      </c>
      <c r="C96" s="4" t="str">
        <f>'[1]TCE - ANEXO IV - Preencher'!E105</f>
        <v>3.14 - Alimentação Preparada</v>
      </c>
      <c r="D96" s="3">
        <f>'[1]TCE - ANEXO IV - Preencher'!F105</f>
        <v>28637117000108</v>
      </c>
      <c r="E96" s="5" t="str">
        <f>'[1]TCE - ANEXO IV - Preencher'!G105</f>
        <v>INOWA SOLUÇÕES EM FORNECIMENTO DE ALIMENTOS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000002060</v>
      </c>
      <c r="I96" s="6">
        <f>IF('[1]TCE - ANEXO IV - Preencher'!K105="","",'[1]TCE - ANEXO IV - Preencher'!K105)</f>
        <v>46265</v>
      </c>
      <c r="J96" s="5" t="str">
        <f>'[1]TCE - ANEXO IV - Preencher'!L105</f>
        <v>26260828637117000108550010000020601000325811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236.32</v>
      </c>
    </row>
    <row r="97" spans="1:12" s="8" customFormat="1" ht="19.5" customHeight="1" x14ac:dyDescent="0.2">
      <c r="A97" s="3">
        <f>IFERROR(VLOOKUP(B97,'[1]DADOS (OCULTAR)'!$Q$3:$S$136,3,0),"")</f>
        <v>9039744001409</v>
      </c>
      <c r="B97" s="4" t="str">
        <f>'[1]TCE - ANEXO IV - Preencher'!C106</f>
        <v>UPAE GARANHUNS - CG Nº 004/2013</v>
      </c>
      <c r="C97" s="4" t="str">
        <f>'[1]TCE - ANEXO IV - Preencher'!E106</f>
        <v>3.14 - Alimentação Preparada</v>
      </c>
      <c r="D97" s="3">
        <f>'[1]TCE - ANEXO IV - Preencher'!F106</f>
        <v>52075380000127</v>
      </c>
      <c r="E97" s="5" t="str">
        <f>'[1]TCE - ANEXO IV - Preencher'!G106</f>
        <v>IOHANA SUELEN MORAIS LINHARES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 xml:space="preserve"> 000000269</v>
      </c>
      <c r="I97" s="6">
        <f>IF('[1]TCE - ANEXO IV - Preencher'!K106="","",'[1]TCE - ANEXO IV - Preencher'!K106)</f>
        <v>46246</v>
      </c>
      <c r="J97" s="5" t="str">
        <f>'[1]TCE - ANEXO IV - Preencher'!L106</f>
        <v xml:space="preserve">2626 0852 0753 8000 0127 5500 1000 0002 6913 0000 3164 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170</v>
      </c>
    </row>
    <row r="98" spans="1:12" s="8" customFormat="1" ht="19.5" customHeight="1" x14ac:dyDescent="0.2">
      <c r="A98" s="3">
        <f>IFERROR(VLOOKUP(B98,'[1]DADOS (OCULTAR)'!$Q$3:$S$136,3,0),"")</f>
        <v>9039744001409</v>
      </c>
      <c r="B98" s="4" t="str">
        <f>'[1]TCE - ANEXO IV - Preencher'!C107</f>
        <v>UPAE GARANHUNS - CG Nº 004/2013</v>
      </c>
      <c r="C98" s="4" t="str">
        <f>'[1]TCE - ANEXO IV - Preencher'!E107</f>
        <v>3.6 - Material de Expediente</v>
      </c>
      <c r="D98" s="3">
        <f>'[1]TCE - ANEXO IV - Preencher'!F107</f>
        <v>35774182000132</v>
      </c>
      <c r="E98" s="5" t="str">
        <f>'[1]TCE - ANEXO IV - Preencher'!G107</f>
        <v>ANDRE ALVES DE PONTES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 xml:space="preserve"> 2600000000049</v>
      </c>
      <c r="I98" s="6">
        <f>IF('[1]TCE - ANEXO IV - Preencher'!K107="","",'[1]TCE - ANEXO IV - Preencher'!K107)</f>
        <v>46262</v>
      </c>
      <c r="J98" s="5" t="str">
        <f>'[1]TCE - ANEXO IV - Preencher'!L107</f>
        <v xml:space="preserve">26060021235774182000132260000000004926084393123403 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312</v>
      </c>
    </row>
    <row r="99" spans="1:12" s="8" customFormat="1" ht="19.5" customHeight="1" x14ac:dyDescent="0.2">
      <c r="A99" s="3">
        <f>IFERROR(VLOOKUP(B99,'[1]DADOS (OCULTAR)'!$Q$3:$S$136,3,0),"")</f>
        <v>9039744001409</v>
      </c>
      <c r="B99" s="4" t="str">
        <f>'[1]TCE - ANEXO IV - Preencher'!C108</f>
        <v>UPAE GARANHUNS - CG Nº 004/2013</v>
      </c>
      <c r="C99" s="4" t="str">
        <f>'[1]TCE - ANEXO IV - Preencher'!E108</f>
        <v>3.6 - Material de Expediente</v>
      </c>
      <c r="D99" s="3">
        <f>'[1]TCE - ANEXO IV - Preencher'!F108</f>
        <v>61170012000159</v>
      </c>
      <c r="E99" s="5" t="str">
        <f>'[1]TCE - ANEXO IV - Preencher'!G108</f>
        <v>C M DISTRIBUIDORA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000002515</v>
      </c>
      <c r="I99" s="6">
        <f>IF('[1]TCE - ANEXO IV - Preencher'!K108="","",'[1]TCE - ANEXO IV - Preencher'!K108)</f>
        <v>46219</v>
      </c>
      <c r="J99" s="5" t="str">
        <f>'[1]TCE - ANEXO IV - Preencher'!L108</f>
        <v xml:space="preserve">2626 0761 1700 1200 0159 5500 1000 0025 1516 9685 9288 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120</v>
      </c>
    </row>
    <row r="100" spans="1:12" s="8" customFormat="1" ht="19.5" customHeight="1" x14ac:dyDescent="0.2">
      <c r="A100" s="3">
        <f>IFERROR(VLOOKUP(B100,'[1]DADOS (OCULTAR)'!$Q$3:$S$136,3,0),"")</f>
        <v>9039744001409</v>
      </c>
      <c r="B100" s="4" t="str">
        <f>'[1]TCE - ANEXO IV - Preencher'!C109</f>
        <v>UPAE GARANHUNS - CG Nº 004/2013</v>
      </c>
      <c r="C100" s="4" t="str">
        <f>'[1]TCE - ANEXO IV - Preencher'!E109</f>
        <v>3.6 - Material de Expediente</v>
      </c>
      <c r="D100" s="3">
        <f>'[1]TCE - ANEXO IV - Preencher'!F109</f>
        <v>9383665000104</v>
      </c>
      <c r="E100" s="5" t="str">
        <f>'[1]TCE - ANEXO IV - Preencher'!G109</f>
        <v>CICERO JOAQUIM ALVES DA SILVA E CIA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2600000000185</v>
      </c>
      <c r="I100" s="6">
        <f>IF('[1]TCE - ANEXO IV - Preencher'!K109="","",'[1]TCE - ANEXO IV - Preencher'!K109)</f>
        <v>46238</v>
      </c>
      <c r="J100" s="5" t="str">
        <f>'[1]TCE - ANEXO IV - Preencher'!L109</f>
        <v xml:space="preserve">260600212093836650001042600000000185 26084160693688 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2985</v>
      </c>
    </row>
    <row r="101" spans="1:12" s="8" customFormat="1" ht="19.5" customHeight="1" x14ac:dyDescent="0.2">
      <c r="A101" s="3">
        <f>IFERROR(VLOOKUP(B101,'[1]DADOS (OCULTAR)'!$Q$3:$S$136,3,0),"")</f>
        <v>9039744001409</v>
      </c>
      <c r="B101" s="4" t="str">
        <f>'[1]TCE - ANEXO IV - Preencher'!C110</f>
        <v>UPAE GARANHUNS - CG Nº 004/2013</v>
      </c>
      <c r="C101" s="4" t="str">
        <f>'[1]TCE - ANEXO IV - Preencher'!E110</f>
        <v>3.6 - Material de Expediente</v>
      </c>
      <c r="D101" s="3">
        <f>'[1]TCE - ANEXO IV - Preencher'!F110</f>
        <v>29447408000198</v>
      </c>
      <c r="E101" s="5" t="str">
        <f>'[1]TCE - ANEXO IV - Preencher'!G110</f>
        <v>L F DOS SANTOS GRAFICA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 xml:space="preserve"> 000003766</v>
      </c>
      <c r="I101" s="6">
        <f>IF('[1]TCE - ANEXO IV - Preencher'!K110="","",'[1]TCE - ANEXO IV - Preencher'!K110)</f>
        <v>46232</v>
      </c>
      <c r="J101" s="5" t="str">
        <f>'[1]TCE - ANEXO IV - Preencher'!L110</f>
        <v>2626 0729 4474 0800 0198 5500 1000 0037 6618 1230 0581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1030</v>
      </c>
    </row>
    <row r="102" spans="1:12" s="8" customFormat="1" ht="19.5" customHeight="1" x14ac:dyDescent="0.2">
      <c r="A102" s="3">
        <f>IFERROR(VLOOKUP(B102,'[1]DADOS (OCULTAR)'!$Q$3:$S$136,3,0),"")</f>
        <v>9039744001409</v>
      </c>
      <c r="B102" s="4" t="str">
        <f>'[1]TCE - ANEXO IV - Preencher'!C111</f>
        <v>UPAE GARANHUNS - CG Nº 004/2013</v>
      </c>
      <c r="C102" s="4" t="str">
        <f>'[1]TCE - ANEXO IV - Preencher'!E111</f>
        <v>3.6 - Material de Expediente</v>
      </c>
      <c r="D102" s="3">
        <f>'[1]TCE - ANEXO IV - Preencher'!F111</f>
        <v>60435804000145</v>
      </c>
      <c r="E102" s="5" t="str">
        <f>'[1]TCE - ANEXO IV - Preencher'!G111</f>
        <v>NORTE SUL COMERCIAL DISTRIBUIDORA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 xml:space="preserve"> 000000754</v>
      </c>
      <c r="I102" s="6">
        <f>IF('[1]TCE - ANEXO IV - Preencher'!K111="","",'[1]TCE - ANEXO IV - Preencher'!K111)</f>
        <v>46234</v>
      </c>
      <c r="J102" s="5" t="str">
        <f>'[1]TCE - ANEXO IV - Preencher'!L111</f>
        <v>3526 0760 4358 0400 0145 5500 3000 0007 5412 0267 6110</v>
      </c>
      <c r="K102" s="5" t="str">
        <f>IF(F102="B",LEFT('[1]TCE - ANEXO IV - Preencher'!M111,2),IF(F102="S",LEFT('[1]TCE - ANEXO IV - Preencher'!M111,7),IF('[1]TCE - ANEXO IV - Preencher'!H111="","")))</f>
        <v>35</v>
      </c>
      <c r="L102" s="7">
        <f>'[1]TCE - ANEXO IV - Preencher'!N111</f>
        <v>2537.5</v>
      </c>
    </row>
    <row r="103" spans="1:12" s="8" customFormat="1" ht="19.5" customHeight="1" x14ac:dyDescent="0.2">
      <c r="A103" s="3">
        <f>IFERROR(VLOOKUP(B103,'[1]DADOS (OCULTAR)'!$Q$3:$S$136,3,0),"")</f>
        <v>9039744001409</v>
      </c>
      <c r="B103" s="4" t="str">
        <f>'[1]TCE - ANEXO IV - Preencher'!C112</f>
        <v>UPAE GARANHUNS - CG Nº 004/2013</v>
      </c>
      <c r="C103" s="4" t="str">
        <f>'[1]TCE - ANEXO IV - Preencher'!E112</f>
        <v>3.6 - Material de Expediente</v>
      </c>
      <c r="D103" s="3">
        <f>'[1]TCE - ANEXO IV - Preencher'!F112</f>
        <v>60435804000145</v>
      </c>
      <c r="E103" s="5" t="str">
        <f>'[1]TCE - ANEXO IV - Preencher'!G112</f>
        <v>NORTE SUL COMERCIAL DISTRIBUIDORA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 xml:space="preserve"> 000000756</v>
      </c>
      <c r="I103" s="6">
        <f>IF('[1]TCE - ANEXO IV - Preencher'!K112="","",'[1]TCE - ANEXO IV - Preencher'!K112)</f>
        <v>46236</v>
      </c>
      <c r="J103" s="5" t="str">
        <f>'[1]TCE - ANEXO IV - Preencher'!L112</f>
        <v xml:space="preserve">3526 0860 4358 0400 0145 5500 3000 0007 5618 3217 4970 </v>
      </c>
      <c r="K103" s="5" t="str">
        <f>IF(F103="B",LEFT('[1]TCE - ANEXO IV - Preencher'!M112,2),IF(F103="S",LEFT('[1]TCE - ANEXO IV - Preencher'!M112,7),IF('[1]TCE - ANEXO IV - Preencher'!H112="","")))</f>
        <v>35</v>
      </c>
      <c r="L103" s="7">
        <f>'[1]TCE - ANEXO IV - Preencher'!N112</f>
        <v>725</v>
      </c>
    </row>
    <row r="104" spans="1:12" s="8" customFormat="1" ht="19.5" customHeight="1" x14ac:dyDescent="0.2">
      <c r="A104" s="3">
        <f>IFERROR(VLOOKUP(B104,'[1]DADOS (OCULTAR)'!$Q$3:$S$136,3,0),"")</f>
        <v>9039744001409</v>
      </c>
      <c r="B104" s="4" t="str">
        <f>'[1]TCE - ANEXO IV - Preencher'!C113</f>
        <v>UPAE GARANHUNS - CG Nº 004/2013</v>
      </c>
      <c r="C104" s="4" t="str">
        <f>'[1]TCE - ANEXO IV - Preencher'!E113</f>
        <v>3.6 - Material de Expediente</v>
      </c>
      <c r="D104" s="3">
        <f>'[1]TCE - ANEXO IV - Preencher'!F113</f>
        <v>50145448000171</v>
      </c>
      <c r="E104" s="5" t="str">
        <f>'[1]TCE - ANEXO IV - Preencher'!G113</f>
        <v>TEND TUDO BAZAR COM ATACAD DE ARTIGOS DE ESC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 xml:space="preserve"> 5471</v>
      </c>
      <c r="I104" s="6">
        <f>IF('[1]TCE - ANEXO IV - Preencher'!K113="","",'[1]TCE - ANEXO IV - Preencher'!K113)</f>
        <v>46258</v>
      </c>
      <c r="J104" s="5" t="str">
        <f>'[1]TCE - ANEXO IV - Preencher'!L113</f>
        <v xml:space="preserve">26260850145448000171550010000054711000072468 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3300</v>
      </c>
    </row>
    <row r="105" spans="1:12" s="8" customFormat="1" ht="19.5" customHeight="1" x14ac:dyDescent="0.2">
      <c r="A105" s="3">
        <f>IFERROR(VLOOKUP(B105,'[1]DADOS (OCULTAR)'!$Q$3:$S$136,3,0),"")</f>
        <v>9039744001409</v>
      </c>
      <c r="B105" s="4" t="str">
        <f>'[1]TCE - ANEXO IV - Preencher'!C114</f>
        <v>UPAE GARANHUNS - CG Nº 004/2013</v>
      </c>
      <c r="C105" s="4" t="str">
        <f>'[1]TCE - ANEXO IV - Preencher'!E114</f>
        <v>3.6 - Material de Expediente</v>
      </c>
      <c r="D105" s="3">
        <f>'[1]TCE - ANEXO IV - Preencher'!F114</f>
        <v>11101202000146</v>
      </c>
      <c r="E105" s="5" t="str">
        <f>'[1]TCE - ANEXO IV - Preencher'!G114</f>
        <v>VGC ALVES COMERCIO E SERVIÇOS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 xml:space="preserve"> 000026672</v>
      </c>
      <c r="I105" s="6">
        <f>IF('[1]TCE - ANEXO IV - Preencher'!K114="","",'[1]TCE - ANEXO IV - Preencher'!K114)</f>
        <v>46246</v>
      </c>
      <c r="J105" s="5" t="str">
        <f>'[1]TCE - ANEXO IV - Preencher'!L114</f>
        <v>2626 0811 1012 0200 0146 5500 1000 0266 7212 2976 2486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266</v>
      </c>
    </row>
    <row r="106" spans="1:12" s="8" customFormat="1" ht="19.5" customHeight="1" x14ac:dyDescent="0.2">
      <c r="A106" s="3">
        <f>IFERROR(VLOOKUP(B106,'[1]DADOS (OCULTAR)'!$Q$3:$S$136,3,0),"")</f>
        <v>9039744001409</v>
      </c>
      <c r="B106" s="4" t="str">
        <f>'[1]TCE - ANEXO IV - Preencher'!C115</f>
        <v>UPAE GARANHUNS - CG Nº 004/2013</v>
      </c>
      <c r="C106" s="4" t="str">
        <f>'[1]TCE - ANEXO IV - Preencher'!E115</f>
        <v>3.1 - Combustíveis e Lubrificantes Automotivos</v>
      </c>
      <c r="D106" s="3">
        <f>'[1]TCE - ANEXO IV - Preencher'!F115</f>
        <v>5467500000666</v>
      </c>
      <c r="E106" s="5" t="str">
        <f>'[1]TCE - ANEXO IV - Preencher'!G115</f>
        <v>CACULINHA COMBUSTIVEIS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1337353</v>
      </c>
      <c r="I106" s="6">
        <f>IF('[1]TCE - ANEXO IV - Preencher'!K115="","",'[1]TCE - ANEXO IV - Preencher'!K115)</f>
        <v>46258</v>
      </c>
      <c r="J106" s="5" t="str">
        <f>'[1]TCE - ANEXO IV - Preencher'!L115</f>
        <v xml:space="preserve">2626 0805 4675 0000 0666 6500 1001 3373 5316 7838 4640 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376.16</v>
      </c>
    </row>
    <row r="107" spans="1:12" s="8" customFormat="1" ht="19.5" customHeight="1" x14ac:dyDescent="0.2">
      <c r="A107" s="3">
        <f>IFERROR(VLOOKUP(B107,'[1]DADOS (OCULTAR)'!$Q$3:$S$136,3,0),"")</f>
        <v>9039744001409</v>
      </c>
      <c r="B107" s="4" t="str">
        <f>'[1]TCE - ANEXO IV - Preencher'!C116</f>
        <v>UPAE GARANHUNS - CG Nº 004/2013</v>
      </c>
      <c r="C107" s="4" t="str">
        <f>'[1]TCE - ANEXO IV - Preencher'!E116</f>
        <v xml:space="preserve">3.9 - Material para Manutenção de Bens Imóveis </v>
      </c>
      <c r="D107" s="3">
        <f>'[1]TCE - ANEXO IV - Preencher'!F116</f>
        <v>10230480000130</v>
      </c>
      <c r="E107" s="5" t="str">
        <f>'[1]TCE - ANEXO IV - Preencher'!G116</f>
        <v>FERREIRA COSTA &amp; CIA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 xml:space="preserve"> 000595192</v>
      </c>
      <c r="I107" s="6">
        <f>IF('[1]TCE - ANEXO IV - Preencher'!K116="","",'[1]TCE - ANEXO IV - Preencher'!K116)</f>
        <v>46265</v>
      </c>
      <c r="J107" s="5" t="str">
        <f>'[1]TCE - ANEXO IV - Preencher'!L116</f>
        <v>2626 0810 2304 8000 180 5501 0000 5951 9210 5331 8760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18.8</v>
      </c>
    </row>
    <row r="108" spans="1:12" s="8" customFormat="1" ht="19.5" customHeight="1" x14ac:dyDescent="0.2">
      <c r="A108" s="3">
        <f>IFERROR(VLOOKUP(B108,'[1]DADOS (OCULTAR)'!$Q$3:$S$136,3,0),"")</f>
        <v>9039744001409</v>
      </c>
      <c r="B108" s="4" t="str">
        <f>'[1]TCE - ANEXO IV - Preencher'!C117</f>
        <v>UPAE GARANHUNS - CG Nº 004/2013</v>
      </c>
      <c r="C108" s="4" t="str">
        <f>'[1]TCE - ANEXO IV - Preencher'!E117</f>
        <v xml:space="preserve">3.9 - Material para Manutenção de Bens Imóveis </v>
      </c>
      <c r="D108" s="3">
        <f>'[1]TCE - ANEXO IV - Preencher'!F117</f>
        <v>67846268000110</v>
      </c>
      <c r="E108" s="5" t="str">
        <f>'[1]TCE - ANEXO IV - Preencher'!G117</f>
        <v>GB SOLUCOES E COMERCIO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 xml:space="preserve"> 000000003</v>
      </c>
      <c r="I108" s="6">
        <f>IF('[1]TCE - ANEXO IV - Preencher'!K117="","",'[1]TCE - ANEXO IV - Preencher'!K117)</f>
        <v>46230</v>
      </c>
      <c r="J108" s="5" t="str">
        <f>'[1]TCE - ANEXO IV - Preencher'!L117</f>
        <v>2626 0767 8462 6800 0110 5500 1000 0000 0313 4753 7185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597</v>
      </c>
    </row>
    <row r="109" spans="1:12" s="8" customFormat="1" ht="19.5" customHeight="1" x14ac:dyDescent="0.2">
      <c r="A109" s="3">
        <f>IFERROR(VLOOKUP(B109,'[1]DADOS (OCULTAR)'!$Q$3:$S$136,3,0),"")</f>
        <v>9039744001409</v>
      </c>
      <c r="B109" s="4" t="str">
        <f>'[1]TCE - ANEXO IV - Preencher'!C118</f>
        <v>UPAE GARANHUNS - CG Nº 004/2013</v>
      </c>
      <c r="C109" s="4" t="str">
        <f>'[1]TCE - ANEXO IV - Preencher'!E118</f>
        <v xml:space="preserve">3.9 - Material para Manutenção de Bens Imóveis </v>
      </c>
      <c r="D109" s="3">
        <f>'[1]TCE - ANEXO IV - Preencher'!F118</f>
        <v>4422726000173</v>
      </c>
      <c r="E109" s="5" t="str">
        <f>'[1]TCE - ANEXO IV - Preencher'!G118</f>
        <v>LM MATERIAL DE CONSTRUCAO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 xml:space="preserve"> 198343</v>
      </c>
      <c r="I109" s="6">
        <f>IF('[1]TCE - ANEXO IV - Preencher'!K118="","",'[1]TCE - ANEXO IV - Preencher'!K118)</f>
        <v>46246</v>
      </c>
      <c r="J109" s="5" t="str">
        <f>'[1]TCE - ANEXO IV - Preencher'!L118</f>
        <v>2626 0804 4227 2600 0173 6500 5000 1983 4315 4645 9170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27.6</v>
      </c>
    </row>
    <row r="110" spans="1:12" s="8" customFormat="1" ht="19.5" customHeight="1" x14ac:dyDescent="0.2">
      <c r="A110" s="3">
        <f>IFERROR(VLOOKUP(B110,'[1]DADOS (OCULTAR)'!$Q$3:$S$136,3,0),"")</f>
        <v>9039744001409</v>
      </c>
      <c r="B110" s="4" t="str">
        <f>'[1]TCE - ANEXO IV - Preencher'!C119</f>
        <v>UPAE GARANHUNS - CG Nº 004/2013</v>
      </c>
      <c r="C110" s="4" t="str">
        <f>'[1]TCE - ANEXO IV - Preencher'!E119</f>
        <v xml:space="preserve">3.9 - Material para Manutenção de Bens Imóveis </v>
      </c>
      <c r="D110" s="3">
        <f>'[1]TCE - ANEXO IV - Preencher'!F119</f>
        <v>34351431000114</v>
      </c>
      <c r="E110" s="5" t="str">
        <f>'[1]TCE - ANEXO IV - Preencher'!G119</f>
        <v>MIL COMERCIO DE MATERIA DE CONSTR EIRELI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4219</v>
      </c>
      <c r="I110" s="6">
        <f>IF('[1]TCE - ANEXO IV - Preencher'!K119="","",'[1]TCE - ANEXO IV - Preencher'!K119)</f>
        <v>46253</v>
      </c>
      <c r="J110" s="5" t="str">
        <f>'[1]TCE - ANEXO IV - Preencher'!L119</f>
        <v xml:space="preserve">2626.0834.3514.3100.0114.5500.1000.0042.1914.5703.4034 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12.5</v>
      </c>
    </row>
    <row r="111" spans="1:12" s="8" customFormat="1" ht="19.5" customHeight="1" x14ac:dyDescent="0.2">
      <c r="A111" s="3">
        <f>IFERROR(VLOOKUP(B111,'[1]DADOS (OCULTAR)'!$Q$3:$S$136,3,0),"")</f>
        <v>9039744001409</v>
      </c>
      <c r="B111" s="4" t="str">
        <f>'[1]TCE - ANEXO IV - Preencher'!C120</f>
        <v>UPAE GARANHUNS - CG Nº 004/2013</v>
      </c>
      <c r="C111" s="4" t="str">
        <f>'[1]TCE - ANEXO IV - Preencher'!E120</f>
        <v xml:space="preserve">3.9 - Material para Manutenção de Bens Imóveis </v>
      </c>
      <c r="D111" s="3">
        <f>'[1]TCE - ANEXO IV - Preencher'!F120</f>
        <v>34351431000114</v>
      </c>
      <c r="E111" s="5" t="str">
        <f>'[1]TCE - ANEXO IV - Preencher'!G120</f>
        <v>MIL COMERCIO DE MATERIA DE CONSTR EIRELI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 xml:space="preserve"> 4220</v>
      </c>
      <c r="I111" s="6">
        <f>IF('[1]TCE - ANEXO IV - Preencher'!K120="","",'[1]TCE - ANEXO IV - Preencher'!K120)</f>
        <v>46253</v>
      </c>
      <c r="J111" s="5" t="str">
        <f>'[1]TCE - ANEXO IV - Preencher'!L120</f>
        <v>2626.0834.3514.3100.0114.5500.1000.0042.2014.9493.6454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898.72</v>
      </c>
    </row>
    <row r="112" spans="1:12" s="8" customFormat="1" ht="19.5" customHeight="1" x14ac:dyDescent="0.2">
      <c r="A112" s="3">
        <f>IFERROR(VLOOKUP(B112,'[1]DADOS (OCULTAR)'!$Q$3:$S$136,3,0),"")</f>
        <v>9039744001409</v>
      </c>
      <c r="B112" s="4" t="str">
        <f>'[1]TCE - ANEXO IV - Preencher'!C121</f>
        <v>UPAE GARANHUNS - CG Nº 004/2013</v>
      </c>
      <c r="C112" s="4" t="str">
        <f>'[1]TCE - ANEXO IV - Preencher'!E121</f>
        <v xml:space="preserve">3.9 - Material para Manutenção de Bens Imóveis </v>
      </c>
      <c r="D112" s="3">
        <f>'[1]TCE - ANEXO IV - Preencher'!F121</f>
        <v>24425720000167</v>
      </c>
      <c r="E112" s="5" t="str">
        <f>'[1]TCE - ANEXO IV - Preencher'!G121</f>
        <v>ORIGINAL SUPRIMENTOS E EQUIPAMENTOS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 xml:space="preserve"> 010844</v>
      </c>
      <c r="I112" s="6">
        <f>IF('[1]TCE - ANEXO IV - Preencher'!K121="","",'[1]TCE - ANEXO IV - Preencher'!K121)</f>
        <v>46245</v>
      </c>
      <c r="J112" s="5" t="str">
        <f>'[1]TCE - ANEXO IV - Preencher'!L121</f>
        <v>26260824425720000167550010000108441680184287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435.12</v>
      </c>
    </row>
    <row r="113" spans="1:12" s="8" customFormat="1" ht="19.5" customHeight="1" x14ac:dyDescent="0.2">
      <c r="A113" s="3">
        <f>IFERROR(VLOOKUP(B113,'[1]DADOS (OCULTAR)'!$Q$3:$S$136,3,0),"")</f>
        <v>9039744001409</v>
      </c>
      <c r="B113" s="4" t="str">
        <f>'[1]TCE - ANEXO IV - Preencher'!C122</f>
        <v>UPAE GARANHUNS - CG Nº 004/2013</v>
      </c>
      <c r="C113" s="4" t="str">
        <f>'[1]TCE - ANEXO IV - Preencher'!E122</f>
        <v xml:space="preserve">3.10 - Material para Manutenção de Bens Móveis </v>
      </c>
      <c r="D113" s="3">
        <f>'[1]TCE - ANEXO IV - Preencher'!F122</f>
        <v>69163970000104</v>
      </c>
      <c r="E113" s="5" t="str">
        <f>'[1]TCE - ANEXO IV - Preencher'!G122</f>
        <v>EYETEC EQUIPAMENTOS OFTALMICOS,INDUSTRIA, CO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 xml:space="preserve"> 000029383</v>
      </c>
      <c r="I113" s="6">
        <f>IF('[1]TCE - ANEXO IV - Preencher'!K122="","",'[1]TCE - ANEXO IV - Preencher'!K122)</f>
        <v>46237</v>
      </c>
      <c r="J113" s="5" t="str">
        <f>'[1]TCE - ANEXO IV - Preencher'!L122</f>
        <v xml:space="preserve">3526 0869 1639 7000 0104 5500 1000 0293 8310 0032 3892 </v>
      </c>
      <c r="K113" s="5" t="str">
        <f>IF(F113="B",LEFT('[1]TCE - ANEXO IV - Preencher'!M122,2),IF(F113="S",LEFT('[1]TCE - ANEXO IV - Preencher'!M122,7),IF('[1]TCE - ANEXO IV - Preencher'!H122="","")))</f>
        <v>35</v>
      </c>
      <c r="L113" s="7">
        <f>'[1]TCE - ANEXO IV - Preencher'!N122</f>
        <v>1121</v>
      </c>
    </row>
    <row r="114" spans="1:12" s="8" customFormat="1" ht="19.5" customHeight="1" x14ac:dyDescent="0.2">
      <c r="A114" s="3">
        <f>IFERROR(VLOOKUP(B114,'[1]DADOS (OCULTAR)'!$Q$3:$S$136,3,0),"")</f>
        <v>9039744001409</v>
      </c>
      <c r="B114" s="4" t="str">
        <f>'[1]TCE - ANEXO IV - Preencher'!C123</f>
        <v>UPAE GARANHUNS - CG Nº 004/2013</v>
      </c>
      <c r="C114" s="4" t="str">
        <f>'[1]TCE - ANEXO IV - Preencher'!E123</f>
        <v xml:space="preserve">3.10 - Material para Manutenção de Bens Móveis </v>
      </c>
      <c r="D114" s="3">
        <f>'[1]TCE - ANEXO IV - Preencher'!F123</f>
        <v>24425720000167</v>
      </c>
      <c r="E114" s="5" t="str">
        <f>'[1]TCE - ANEXO IV - Preencher'!G123</f>
        <v>ORIGINAL SUPRIMENTOS E EQUIPAMENTOS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 xml:space="preserve"> 010844</v>
      </c>
      <c r="I114" s="6">
        <f>IF('[1]TCE - ANEXO IV - Preencher'!K123="","",'[1]TCE - ANEXO IV - Preencher'!K123)</f>
        <v>46245</v>
      </c>
      <c r="J114" s="5" t="str">
        <f>'[1]TCE - ANEXO IV - Preencher'!L123</f>
        <v>26260824425720000167550010000108441680184287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230.6</v>
      </c>
    </row>
    <row r="115" spans="1:12" s="8" customFormat="1" ht="19.5" customHeight="1" x14ac:dyDescent="0.2">
      <c r="A115" s="3">
        <f>IFERROR(VLOOKUP(B115,'[1]DADOS (OCULTAR)'!$Q$3:$S$136,3,0),"")</f>
        <v>9039744001409</v>
      </c>
      <c r="B115" s="4" t="str">
        <f>'[1]TCE - ANEXO IV - Preencher'!C124</f>
        <v>UPAE GARANHUNS - CG Nº 004/2013</v>
      </c>
      <c r="C115" s="4" t="str">
        <f>'[1]TCE - ANEXO IV - Preencher'!E124</f>
        <v xml:space="preserve">3.10 - Material para Manutenção de Bens Móveis </v>
      </c>
      <c r="D115" s="3">
        <f>'[1]TCE - ANEXO IV - Preencher'!F124</f>
        <v>5991790000138</v>
      </c>
      <c r="E115" s="5" t="str">
        <f>'[1]TCE - ANEXO IV - Preencher'!G124</f>
        <v>CR MEDICAL PRODUTOS E SERVIÇOS LTDA ME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 xml:space="preserve"> 10320</v>
      </c>
      <c r="I115" s="6">
        <f>IF('[1]TCE - ANEXO IV - Preencher'!K124="","",'[1]TCE - ANEXO IV - Preencher'!K124)</f>
        <v>46245</v>
      </c>
      <c r="J115" s="5" t="str">
        <f>'[1]TCE - ANEXO IV - Preencher'!L124</f>
        <v xml:space="preserve">26260805991790000138550010000103201269615273 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14270</v>
      </c>
    </row>
    <row r="116" spans="1:12" s="8" customFormat="1" ht="19.5" customHeight="1" x14ac:dyDescent="0.2">
      <c r="A116" s="3">
        <f>IFERROR(VLOOKUP(B116,'[1]DADOS (OCULTAR)'!$Q$3:$S$136,3,0),"")</f>
        <v>9039744001409</v>
      </c>
      <c r="B116" s="4" t="str">
        <f>'[1]TCE - ANEXO IV - Preencher'!C125</f>
        <v>UPAE GARANHUNS - CG Nº 004/2013</v>
      </c>
      <c r="C116" s="4" t="str">
        <f>'[1]TCE - ANEXO IV - Preencher'!E125</f>
        <v xml:space="preserve">3.10 - Material para Manutenção de Bens Móveis </v>
      </c>
      <c r="D116" s="3">
        <f>'[1]TCE - ANEXO IV - Preencher'!F125</f>
        <v>51961258000195</v>
      </c>
      <c r="E116" s="5" t="str">
        <f>'[1]TCE - ANEXO IV - Preencher'!G125</f>
        <v>CARDIO SISTEMAS COML E INDL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 xml:space="preserve"> 000387615</v>
      </c>
      <c r="I116" s="6">
        <f>IF('[1]TCE - ANEXO IV - Preencher'!K125="","",'[1]TCE - ANEXO IV - Preencher'!K125)</f>
        <v>46246</v>
      </c>
      <c r="J116" s="5" t="str">
        <f>'[1]TCE - ANEXO IV - Preencher'!L125</f>
        <v>3526 0851 9612 5800 0195 5501 1000 3876 1514 3133 2365</v>
      </c>
      <c r="K116" s="5" t="str">
        <f>IF(F116="B",LEFT('[1]TCE - ANEXO IV - Preencher'!M125,2),IF(F116="S",LEFT('[1]TCE - ANEXO IV - Preencher'!M125,7),IF('[1]TCE - ANEXO IV - Preencher'!H125="","")))</f>
        <v>35</v>
      </c>
      <c r="L116" s="7">
        <f>'[1]TCE - ANEXO IV - Preencher'!N125</f>
        <v>1502.89</v>
      </c>
    </row>
    <row r="117" spans="1:12" s="8" customFormat="1" ht="19.5" customHeight="1" x14ac:dyDescent="0.2">
      <c r="A117" s="3">
        <f>IFERROR(VLOOKUP(B117,'[1]DADOS (OCULTAR)'!$Q$3:$S$136,3,0),"")</f>
        <v>9039744001409</v>
      </c>
      <c r="B117" s="4" t="str">
        <f>'[1]TCE - ANEXO IV - Preencher'!C126</f>
        <v>UPAE GARANHUNS - CG Nº 004/2013</v>
      </c>
      <c r="C117" s="4" t="str">
        <f>'[1]TCE - ANEXO IV - Preencher'!E126</f>
        <v xml:space="preserve">3.10 - Material para Manutenção de Bens Móveis </v>
      </c>
      <c r="D117" s="3">
        <f>'[1]TCE - ANEXO IV - Preencher'!F126</f>
        <v>22423890000187</v>
      </c>
      <c r="E117" s="5" t="str">
        <f>'[1]TCE - ANEXO IV - Preencher'!G126</f>
        <v>HOSP LIGHT - MATERIAIS HOSPITALARES E ELETRICOS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000018877</v>
      </c>
      <c r="I117" s="6">
        <f>IF('[1]TCE - ANEXO IV - Preencher'!K126="","",'[1]TCE - ANEXO IV - Preencher'!K126)</f>
        <v>46198</v>
      </c>
      <c r="J117" s="5" t="str">
        <f>'[1]TCE - ANEXO IV - Preencher'!L126</f>
        <v>3526 0622 4238 9000 0187 5500 1000 0188 7712 8403 7710</v>
      </c>
      <c r="K117" s="5" t="str">
        <f>IF(F117="B",LEFT('[1]TCE - ANEXO IV - Preencher'!M126,2),IF(F117="S",LEFT('[1]TCE - ANEXO IV - Preencher'!M126,7),IF('[1]TCE - ANEXO IV - Preencher'!H126="","")))</f>
        <v>35</v>
      </c>
      <c r="L117" s="7">
        <f>'[1]TCE - ANEXO IV - Preencher'!N126</f>
        <v>4554</v>
      </c>
    </row>
    <row r="118" spans="1:12" s="8" customFormat="1" ht="19.5" customHeight="1" x14ac:dyDescent="0.2">
      <c r="A118" s="3">
        <f>IFERROR(VLOOKUP(B118,'[1]DADOS (OCULTAR)'!$Q$3:$S$136,3,0),"")</f>
        <v>9039744001409</v>
      </c>
      <c r="B118" s="4" t="str">
        <f>'[1]TCE - ANEXO IV - Preencher'!C127</f>
        <v>UPAE GARANHUNS - CG Nº 004/2013</v>
      </c>
      <c r="C118" s="4" t="str">
        <f>'[1]TCE - ANEXO IV - Preencher'!E127</f>
        <v xml:space="preserve">3.8 - Uniformes, Tecidos e Aviamentos </v>
      </c>
      <c r="D118" s="3">
        <f>'[1]TCE - ANEXO IV - Preencher'!F127</f>
        <v>36484212000139</v>
      </c>
      <c r="E118" s="5" t="str">
        <f>'[1]TCE - ANEXO IV - Preencher'!G127</f>
        <v>MANUEL LOPES PESSOA DE ARAUJO FILHO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 xml:space="preserve"> 000001978</v>
      </c>
      <c r="I118" s="6">
        <f>IF('[1]TCE - ANEXO IV - Preencher'!K127="","",'[1]TCE - ANEXO IV - Preencher'!K127)</f>
        <v>46178</v>
      </c>
      <c r="J118" s="5" t="str">
        <f>'[1]TCE - ANEXO IV - Preencher'!L127</f>
        <v xml:space="preserve">2626 0636 4842 1200 0139 5500 2000 0019 7817 2306 0230 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2375</v>
      </c>
    </row>
    <row r="119" spans="1:12" s="8" customFormat="1" ht="19.5" customHeight="1" x14ac:dyDescent="0.2">
      <c r="A119" s="3">
        <f>IFERROR(VLOOKUP(B119,'[1]DADOS (OCULTAR)'!$Q$3:$S$136,3,0),"")</f>
        <v>9039744001409</v>
      </c>
      <c r="B119" s="4" t="str">
        <f>'[1]TCE - ANEXO IV - Preencher'!C128</f>
        <v>UPAE GARANHUNS - CG Nº 004/2013</v>
      </c>
      <c r="C119" s="4" t="str">
        <f>'[1]TCE - ANEXO IV - Preencher'!E128</f>
        <v xml:space="preserve">3.8 - Uniformes, Tecidos e Aviamentos </v>
      </c>
      <c r="D119" s="3">
        <f>'[1]TCE - ANEXO IV - Preencher'!F128</f>
        <v>39329758000103</v>
      </c>
      <c r="E119" s="5" t="str">
        <f>'[1]TCE - ANEXO IV - Preencher'!G128</f>
        <v>WR COMERCIO E SERVICOS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 xml:space="preserve"> 18</v>
      </c>
      <c r="I119" s="6">
        <f>IF('[1]TCE - ANEXO IV - Preencher'!K128="","",'[1]TCE - ANEXO IV - Preencher'!K128)</f>
        <v>46241</v>
      </c>
      <c r="J119" s="5" t="str">
        <f>'[1]TCE - ANEXO IV - Preencher'!L128</f>
        <v>26116062239329758000103000000000001826080223867463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1500</v>
      </c>
    </row>
    <row r="120" spans="1:12" s="8" customFormat="1" ht="19.5" customHeight="1" x14ac:dyDescent="0.2">
      <c r="A120" s="3">
        <f>IFERROR(VLOOKUP(B120,'[1]DADOS (OCULTAR)'!$Q$3:$S$136,3,0),"")</f>
        <v>9039744001409</v>
      </c>
      <c r="B120" s="4" t="str">
        <f>'[1]TCE - ANEXO IV - Preencher'!C129</f>
        <v>UPAE GARANHUNS - CG Nº 004/2013</v>
      </c>
      <c r="C120" s="4" t="str">
        <f>'[1]TCE - ANEXO IV - Preencher'!E129</f>
        <v xml:space="preserve">3.8 - Uniformes, Tecidos e Aviamentos </v>
      </c>
      <c r="D120" s="3">
        <f>'[1]TCE - ANEXO IV - Preencher'!F129</f>
        <v>10779833000156</v>
      </c>
      <c r="E120" s="5" t="str">
        <f>'[1]TCE - ANEXO IV - Preencher'!G129</f>
        <v>MEDICAL MERCANTIL DE APARELHAGEM MEDICA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 xml:space="preserve"> 000685045</v>
      </c>
      <c r="I120" s="6">
        <f>IF('[1]TCE - ANEXO IV - Preencher'!K129="","",'[1]TCE - ANEXO IV - Preencher'!K129)</f>
        <v>46252</v>
      </c>
      <c r="J120" s="5" t="str">
        <f>'[1]TCE - ANEXO IV - Preencher'!L129</f>
        <v>26260810779833000156550010006850451687071009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333.6</v>
      </c>
    </row>
    <row r="121" spans="1:12" s="8" customFormat="1" ht="19.5" customHeight="1" x14ac:dyDescent="0.2">
      <c r="A121" s="3">
        <f>IFERROR(VLOOKUP(B121,'[1]DADOS (OCULTAR)'!$Q$3:$S$136,3,0),"")</f>
        <v>9039744001409</v>
      </c>
      <c r="B121" s="4" t="str">
        <f>'[1]TCE - ANEXO IV - Preencher'!C130</f>
        <v>UPAE GARANHUNS - CG Nº 004/2013</v>
      </c>
      <c r="C121" s="4" t="str">
        <f>'[1]TCE - ANEXO IV - Preencher'!E130</f>
        <v xml:space="preserve">3.8 - Uniformes, Tecidos e Aviamentos </v>
      </c>
      <c r="D121" s="3">
        <f>'[1]TCE - ANEXO IV - Preencher'!F130</f>
        <v>39329758000103</v>
      </c>
      <c r="E121" s="5" t="str">
        <f>'[1]TCE - ANEXO IV - Preencher'!G130</f>
        <v>WR COMERCIO E SERVICOS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18</v>
      </c>
      <c r="I121" s="6">
        <f>IF('[1]TCE - ANEXO IV - Preencher'!K130="","",'[1]TCE - ANEXO IV - Preencher'!K130)</f>
        <v>46241</v>
      </c>
      <c r="J121" s="5" t="str">
        <f>'[1]TCE - ANEXO IV - Preencher'!L130</f>
        <v>26116062239329758000103000000000001826080223867463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1480</v>
      </c>
    </row>
    <row r="122" spans="1:12" s="8" customFormat="1" ht="19.5" customHeight="1" x14ac:dyDescent="0.2">
      <c r="A122" s="3">
        <f>IFERROR(VLOOKUP(B122,'[1]DADOS (OCULTAR)'!$Q$3:$S$136,3,0),"")</f>
        <v>9039744001409</v>
      </c>
      <c r="B122" s="4" t="str">
        <f>'[1]TCE - ANEXO IV - Preencher'!C131</f>
        <v>UPAE GARANHUNS - CG Nº 004/2013</v>
      </c>
      <c r="C122" s="4" t="str">
        <f>'[1]TCE - ANEXO IV - Preencher'!E131</f>
        <v xml:space="preserve">5.21 - Seguros em geral </v>
      </c>
      <c r="D122" s="3">
        <f>'[1]TCE - ANEXO IV - Preencher'!F131</f>
        <v>61383493000180</v>
      </c>
      <c r="E122" s="5" t="str">
        <f>'[1]TCE - ANEXO IV - Preencher'!G131</f>
        <v>SOMPO SEGUROS S.A</v>
      </c>
      <c r="F122" s="5" t="str">
        <f>'[1]TCE - ANEXO IV - Preencher'!H131</f>
        <v>S</v>
      </c>
      <c r="G122" s="5" t="str">
        <f>'[1]TCE - ANEXO IV - Preencher'!I131</f>
        <v>N</v>
      </c>
      <c r="H122" s="5" t="str">
        <f>'[1]TCE - ANEXO IV - Preencher'!J131</f>
        <v>100061554300</v>
      </c>
      <c r="I122" s="6">
        <f>IF('[1]TCE - ANEXO IV - Preencher'!K131="","",'[1]TCE - ANEXO IV - Preencher'!K131)</f>
        <v>46148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317.35000000000002</v>
      </c>
    </row>
    <row r="123" spans="1:12" s="8" customFormat="1" ht="19.5" customHeight="1" x14ac:dyDescent="0.2">
      <c r="A123" s="3">
        <f>IFERROR(VLOOKUP(B123,'[1]DADOS (OCULTAR)'!$Q$3:$S$136,3,0),"")</f>
        <v>9039744001409</v>
      </c>
      <c r="B123" s="4" t="str">
        <f>'[1]TCE - ANEXO IV - Preencher'!C132</f>
        <v>UPAE GARANHUNS - CG Nº 004/2013</v>
      </c>
      <c r="C123" s="4" t="str">
        <f>'[1]TCE - ANEXO IV - Preencher'!E132</f>
        <v>5.99 - Outros Serviços de Terceiros Pessoa Jurídica</v>
      </c>
      <c r="D123" s="3">
        <f>'[1]TCE - ANEXO IV - Preencher'!F132</f>
        <v>4027726000179</v>
      </c>
      <c r="E123" s="5" t="str">
        <f>'[1]TCE - ANEXO IV - Preencher'!G132</f>
        <v>CONSELHO REGIONAL DE TÉCNICOS EM RADIOLOGIA</v>
      </c>
      <c r="F123" s="5" t="str">
        <f>'[1]TCE - ANEXO IV - Preencher'!H132</f>
        <v>S</v>
      </c>
      <c r="G123" s="5" t="str">
        <f>'[1]TCE - ANEXO IV - Preencher'!I132</f>
        <v>N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62.27</v>
      </c>
    </row>
    <row r="124" spans="1:12" s="8" customFormat="1" ht="19.5" customHeight="1" x14ac:dyDescent="0.2">
      <c r="A124" s="3">
        <f>IFERROR(VLOOKUP(B124,'[1]DADOS (OCULTAR)'!$Q$3:$S$136,3,0),"")</f>
        <v>9039744001409</v>
      </c>
      <c r="B124" s="4" t="str">
        <f>'[1]TCE - ANEXO IV - Preencher'!C133</f>
        <v>UPAE GARANHUNS - CG Nº 004/2013</v>
      </c>
      <c r="C124" s="4" t="str">
        <f>'[1]TCE - ANEXO IV - Preencher'!E133</f>
        <v xml:space="preserve">5.25 - Serviços Bancários </v>
      </c>
      <c r="D124" s="3">
        <f>'[1]TCE - ANEXO IV - Preencher'!F133</f>
        <v>360305000104</v>
      </c>
      <c r="E124" s="5" t="str">
        <f>'[1]TCE - ANEXO IV - Preencher'!G133</f>
        <v>CAIXA ECONÔMICA FEDERAL</v>
      </c>
      <c r="F124" s="5" t="str">
        <f>'[1]TCE - ANEXO IV - Preencher'!H133</f>
        <v>S</v>
      </c>
      <c r="G124" s="5" t="str">
        <f>'[1]TCE - ANEXO IV - Preencher'!I133</f>
        <v>N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73</v>
      </c>
    </row>
    <row r="125" spans="1:12" s="8" customFormat="1" ht="19.5" customHeight="1" x14ac:dyDescent="0.2">
      <c r="A125" s="3">
        <f>IFERROR(VLOOKUP(B125,'[1]DADOS (OCULTAR)'!$Q$3:$S$136,3,0),"")</f>
        <v>9039744001409</v>
      </c>
      <c r="B125" s="4" t="str">
        <f>'[1]TCE - ANEXO IV - Preencher'!C134</f>
        <v>UPAE GARANHUNS - CG Nº 004/2013</v>
      </c>
      <c r="C125" s="4" t="str">
        <f>'[1]TCE - ANEXO IV - Preencher'!E134</f>
        <v xml:space="preserve">5.25 - Serviços Bancários </v>
      </c>
      <c r="D125" s="3">
        <f>'[1]TCE - ANEXO IV - Preencher'!F134</f>
        <v>60746948056096</v>
      </c>
      <c r="E125" s="5" t="str">
        <f>'[1]TCE - ANEXO IV - Preencher'!G134</f>
        <v xml:space="preserve">BRADESCO S A </v>
      </c>
      <c r="F125" s="5" t="str">
        <f>'[1]TCE - ANEXO IV - Preencher'!H134</f>
        <v>S</v>
      </c>
      <c r="G125" s="5" t="str">
        <f>'[1]TCE - ANEXO IV - Preencher'!I134</f>
        <v>N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202.4</v>
      </c>
    </row>
    <row r="126" spans="1:12" s="8" customFormat="1" ht="19.5" customHeight="1" x14ac:dyDescent="0.2">
      <c r="A126" s="3">
        <f>IFERROR(VLOOKUP(B126,'[1]DADOS (OCULTAR)'!$Q$3:$S$136,3,0),"")</f>
        <v>9039744001409</v>
      </c>
      <c r="B126" s="4" t="str">
        <f>'[1]TCE - ANEXO IV - Preencher'!C135</f>
        <v>UPAE GARANHUNS - CG Nº 004/2013</v>
      </c>
      <c r="C126" s="4" t="str">
        <f>'[1]TCE - ANEXO IV - Preencher'!E135</f>
        <v xml:space="preserve">5.25 - Serviços Bancários </v>
      </c>
      <c r="D126" s="3">
        <f>'[1]TCE - ANEXO IV - Preencher'!F135</f>
        <v>360305000104</v>
      </c>
      <c r="E126" s="5" t="str">
        <f>'[1]TCE - ANEXO IV - Preencher'!G135</f>
        <v>CAIXA ECONÔMICA FEDERAL</v>
      </c>
      <c r="F126" s="5" t="str">
        <f>'[1]TCE - ANEXO IV - Preencher'!H135</f>
        <v>S</v>
      </c>
      <c r="G126" s="5" t="str">
        <f>'[1]TCE - ANEXO IV - Preencher'!I135</f>
        <v>N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26</v>
      </c>
    </row>
    <row r="127" spans="1:12" s="8" customFormat="1" ht="19.5" customHeight="1" x14ac:dyDescent="0.2">
      <c r="A127" s="3">
        <f>IFERROR(VLOOKUP(B127,'[1]DADOS (OCULTAR)'!$Q$3:$S$136,3,0),"")</f>
        <v>9039744001409</v>
      </c>
      <c r="B127" s="4" t="str">
        <f>'[1]TCE - ANEXO IV - Preencher'!C136</f>
        <v>UPAE GARANHUNS - CG Nº 004/2013</v>
      </c>
      <c r="C127" s="4" t="str">
        <f>'[1]TCE - ANEXO IV - Preencher'!E136</f>
        <v>5.9 - Telefonia Móvel</v>
      </c>
      <c r="D127" s="3">
        <f>'[1]TCE - ANEXO IV - Preencher'!F136</f>
        <v>2558157000162</v>
      </c>
      <c r="E127" s="5" t="str">
        <f>'[1]TCE - ANEXO IV - Preencher'!G136</f>
        <v xml:space="preserve">TELEFONICA BRASIL S A </v>
      </c>
      <c r="F127" s="5" t="str">
        <f>'[1]TCE - ANEXO IV - Preencher'!H136</f>
        <v>S</v>
      </c>
      <c r="G127" s="5" t="str">
        <f>'[1]TCE - ANEXO IV - Preencher'!I136</f>
        <v>N</v>
      </c>
      <c r="H127" s="5" t="str">
        <f>'[1]TCE - ANEXO IV - Preencher'!J136</f>
        <v>801231</v>
      </c>
      <c r="I127" s="6">
        <f>IF('[1]TCE - ANEXO IV - Preencher'!K136="","",'[1]TCE - ANEXO IV - Preencher'!K136)</f>
        <v>46269</v>
      </c>
      <c r="J127" s="5" t="str">
        <f>'[1]TCE - ANEXO IV - Preencher'!L136</f>
        <v>26260902558157000839620040008012311009658078</v>
      </c>
      <c r="K127" s="5" t="str">
        <f>IF(F127="B",LEFT('[1]TCE - ANEXO IV - Preencher'!M136,2),IF(F127="S",LEFT('[1]TCE - ANEXO IV - Preencher'!M136,7),IF('[1]TCE - ANEXO IV - Preencher'!H136="","")))</f>
        <v>2611606</v>
      </c>
      <c r="L127" s="7">
        <f>'[1]TCE - ANEXO IV - Preencher'!N136</f>
        <v>575.28</v>
      </c>
    </row>
    <row r="128" spans="1:12" s="8" customFormat="1" ht="19.5" customHeight="1" x14ac:dyDescent="0.2">
      <c r="A128" s="3">
        <f>IFERROR(VLOOKUP(B128,'[1]DADOS (OCULTAR)'!$Q$3:$S$136,3,0),"")</f>
        <v>9039744001409</v>
      </c>
      <c r="B128" s="4" t="str">
        <f>'[1]TCE - ANEXO IV - Preencher'!C137</f>
        <v>UPAE GARANHUNS - CG Nº 004/2013</v>
      </c>
      <c r="C128" s="4" t="str">
        <f>'[1]TCE - ANEXO IV - Preencher'!E137</f>
        <v>5.18 - Teledonia Fixa</v>
      </c>
      <c r="D128" s="3">
        <f>'[1]TCE - ANEXO IV - Preencher'!F137</f>
        <v>41644220001700</v>
      </c>
      <c r="E128" s="5" t="str">
        <f>'[1]TCE - ANEXO IV - Preencher'!G137</f>
        <v xml:space="preserve"> DB3 SERVICOS</v>
      </c>
      <c r="F128" s="5" t="str">
        <f>'[1]TCE - ANEXO IV - Preencher'!H137</f>
        <v>S</v>
      </c>
      <c r="G128" s="5" t="str">
        <f>'[1]TCE - ANEXO IV - Preencher'!I137</f>
        <v>N</v>
      </c>
      <c r="H128" s="5" t="str">
        <f>'[1]TCE - ANEXO IV - Preencher'!J137</f>
        <v xml:space="preserve">127902 </v>
      </c>
      <c r="I128" s="6">
        <f>IF('[1]TCE - ANEXO IV - Preencher'!K137="","",'[1]TCE - ANEXO IV - Preencher'!K137)</f>
        <v>46266</v>
      </c>
      <c r="J128" s="5" t="str">
        <f>'[1]TCE - ANEXO IV - Preencher'!L137</f>
        <v>26260941644220001700620020001279021014901311</v>
      </c>
      <c r="K128" s="5" t="str">
        <f>IF(F128="B",LEFT('[1]TCE - ANEXO IV - Preencher'!M137,2),IF(F128="S",LEFT('[1]TCE - ANEXO IV - Preencher'!M137,7),IF('[1]TCE - ANEXO IV - Preencher'!H137="","")))</f>
        <v>2607901</v>
      </c>
      <c r="L128" s="7">
        <f>'[1]TCE - ANEXO IV - Preencher'!N137</f>
        <v>950</v>
      </c>
    </row>
    <row r="129" spans="1:12" s="8" customFormat="1" ht="19.5" customHeight="1" x14ac:dyDescent="0.2">
      <c r="A129" s="3">
        <f>IFERROR(VLOOKUP(B129,'[1]DADOS (OCULTAR)'!$Q$3:$S$136,3,0),"")</f>
        <v>9039744001409</v>
      </c>
      <c r="B129" s="4" t="str">
        <f>'[1]TCE - ANEXO IV - Preencher'!C138</f>
        <v>UPAE GARANHUNS - CG Nº 004/2013</v>
      </c>
      <c r="C129" s="4" t="str">
        <f>'[1]TCE - ANEXO IV - Preencher'!E138</f>
        <v>5.18 - Teledonia Fixa</v>
      </c>
      <c r="D129" s="3">
        <f>'[1]TCE - ANEXO IV - Preencher'!F138</f>
        <v>41644220001700</v>
      </c>
      <c r="E129" s="5" t="str">
        <f>'[1]TCE - ANEXO IV - Preencher'!G138</f>
        <v xml:space="preserve"> DB3 SERVICOS</v>
      </c>
      <c r="F129" s="5" t="str">
        <f>'[1]TCE - ANEXO IV - Preencher'!H138</f>
        <v>S</v>
      </c>
      <c r="G129" s="5" t="str">
        <f>'[1]TCE - ANEXO IV - Preencher'!I138</f>
        <v>N</v>
      </c>
      <c r="H129" s="5" t="str">
        <f>'[1]TCE - ANEXO IV - Preencher'!J138</f>
        <v xml:space="preserve"> 514732 </v>
      </c>
      <c r="I129" s="6">
        <f>IF('[1]TCE - ANEXO IV - Preencher'!K138="","",'[1]TCE - ANEXO IV - Preencher'!K138)</f>
        <v>46268</v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>2607901</v>
      </c>
      <c r="L129" s="7">
        <f>'[1]TCE - ANEXO IV - Preencher'!N138</f>
        <v>740.51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>
        <f>IFERROR(VLOOKUP(B131,'[1]DADOS (OCULTAR)'!$Q$3:$S$136,3,0),"")</f>
        <v>9039744001409</v>
      </c>
      <c r="B131" s="4" t="str">
        <f>'[1]TCE - ANEXO IV - Preencher'!C140</f>
        <v>UPAE GARANHUNS - CG Nº 004/2013</v>
      </c>
      <c r="C131" s="4" t="str">
        <f>'[1]TCE - ANEXO IV - Preencher'!E140</f>
        <v>5.13 - Água e Esgoto</v>
      </c>
      <c r="D131" s="3">
        <f>'[1]TCE - ANEXO IV - Preencher'!F140</f>
        <v>10572048000128</v>
      </c>
      <c r="E131" s="5" t="str">
        <f>'[1]TCE - ANEXO IV - Preencher'!G140</f>
        <v>COMPANHIA PERNAMBUCANA DE SANEAMENTO</v>
      </c>
      <c r="F131" s="5" t="str">
        <f>'[1]TCE - ANEXO IV - Preencher'!H140</f>
        <v>S</v>
      </c>
      <c r="G131" s="5" t="str">
        <f>'[1]TCE - ANEXO IV - Preencher'!I140</f>
        <v>N</v>
      </c>
      <c r="H131" s="5">
        <f>'[1]TCE - ANEXO IV - Preencher'!J140</f>
        <v>0</v>
      </c>
      <c r="I131" s="6">
        <f>IF('[1]TCE - ANEXO IV - Preencher'!K140="","",'[1]TCE - ANEXO IV - Preencher'!K140)</f>
        <v>46282</v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3591</v>
      </c>
    </row>
    <row r="132" spans="1:12" s="8" customFormat="1" ht="19.5" customHeight="1" x14ac:dyDescent="0.2">
      <c r="A132" s="3">
        <f>IFERROR(VLOOKUP(B132,'[1]DADOS (OCULTAR)'!$Q$3:$S$136,3,0),"")</f>
        <v>9039744001409</v>
      </c>
      <c r="B132" s="4" t="str">
        <f>'[1]TCE - ANEXO IV - Preencher'!C141</f>
        <v>UPAE GARANHUNS - CG Nº 004/2013</v>
      </c>
      <c r="C132" s="4" t="str">
        <f>'[1]TCE - ANEXO IV - Preencher'!E141</f>
        <v>5.12 - Energia Elétrica</v>
      </c>
      <c r="D132" s="3">
        <f>'[1]TCE - ANEXO IV - Preencher'!F141</f>
        <v>10835932000108</v>
      </c>
      <c r="E132" s="5" t="str">
        <f>'[1]TCE - ANEXO IV - Preencher'!G141</f>
        <v>COMPANHIA ENERGETICA DE PERNAMBUCO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427420899</v>
      </c>
      <c r="I132" s="6">
        <f>IF('[1]TCE - ANEXO IV - Preencher'!K141="","",'[1]TCE - ANEXO IV - Preencher'!K141)</f>
        <v>46269</v>
      </c>
      <c r="J132" s="5" t="str">
        <f>'[1]TCE - ANEXO IV - Preencher'!L141</f>
        <v xml:space="preserve"> 2626 0910 8359 3200 0108 6600 0427 4208 9910 3889 4758</v>
      </c>
      <c r="K132" s="5" t="str">
        <f>IF(F132="B",LEFT('[1]TCE - ANEXO IV - Preencher'!M141,2),IF(F132="S",LEFT('[1]TCE - ANEXO IV - Preencher'!M141,7),IF('[1]TCE - ANEXO IV - Preencher'!H141="","")))</f>
        <v>2611606</v>
      </c>
      <c r="L132" s="7">
        <f>'[1]TCE - ANEXO IV - Preencher'!N141</f>
        <v>20712.16</v>
      </c>
    </row>
    <row r="133" spans="1:12" s="8" customFormat="1" ht="19.5" customHeight="1" x14ac:dyDescent="0.2">
      <c r="A133" s="3">
        <f>IFERROR(VLOOKUP(B133,'[1]DADOS (OCULTAR)'!$Q$3:$S$136,3,0),"")</f>
        <v>9039744001409</v>
      </c>
      <c r="B133" s="4" t="str">
        <f>'[1]TCE - ANEXO IV - Preencher'!C142</f>
        <v>UPAE GARANHUNS - CG Nº 004/2013</v>
      </c>
      <c r="C133" s="4" t="str">
        <f>'[1]TCE - ANEXO IV - Preencher'!E142</f>
        <v>5.3 - Locação de Máquinas e Equipamentos</v>
      </c>
      <c r="D133" s="3">
        <f>'[1]TCE - ANEXO IV - Preencher'!F142</f>
        <v>24801362000140</v>
      </c>
      <c r="E133" s="5" t="str">
        <f>'[1]TCE - ANEXO IV - Preencher'!G142</f>
        <v>AMD TECNOLOGIA DA INFORMACAO E SISTEMAS LTDA</v>
      </c>
      <c r="F133" s="5" t="str">
        <f>'[1]TCE - ANEXO IV - Preencher'!H142</f>
        <v>S</v>
      </c>
      <c r="G133" s="5" t="str">
        <f>'[1]TCE - ANEXO IV - Preencher'!I142</f>
        <v>N</v>
      </c>
      <c r="H133" s="5" t="str">
        <f>'[1]TCE - ANEXO IV - Preencher'!J142</f>
        <v>3031</v>
      </c>
      <c r="I133" s="6">
        <f>IF('[1]TCE - ANEXO IV - Preencher'!K142="","",'[1]TCE - ANEXO IV - Preencher'!K142)</f>
        <v>46266</v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3184</v>
      </c>
    </row>
    <row r="134" spans="1:12" s="8" customFormat="1" ht="19.5" customHeight="1" x14ac:dyDescent="0.2">
      <c r="A134" s="3">
        <f>IFERROR(VLOOKUP(B134,'[1]DADOS (OCULTAR)'!$Q$3:$S$136,3,0),"")</f>
        <v>9039744001409</v>
      </c>
      <c r="B134" s="4" t="str">
        <f>'[1]TCE - ANEXO IV - Preencher'!C143</f>
        <v>UPAE GARANHUNS - CG Nº 004/2013</v>
      </c>
      <c r="C134" s="4" t="str">
        <f>'[1]TCE - ANEXO IV - Preencher'!E143</f>
        <v>5.3 - Locação de Máquinas e Equipamentos</v>
      </c>
      <c r="D134" s="3">
        <f>'[1]TCE - ANEXO IV - Preencher'!F143</f>
        <v>24801362000140</v>
      </c>
      <c r="E134" s="5" t="str">
        <f>'[1]TCE - ANEXO IV - Preencher'!G143</f>
        <v>AMD TECNOLOGIA DA INFORMACAO E SISTEMAS LTDA</v>
      </c>
      <c r="F134" s="5" t="str">
        <f>'[1]TCE - ANEXO IV - Preencher'!H143</f>
        <v>S</v>
      </c>
      <c r="G134" s="5" t="str">
        <f>'[1]TCE - ANEXO IV - Preencher'!I143</f>
        <v>N</v>
      </c>
      <c r="H134" s="5" t="str">
        <f>'[1]TCE - ANEXO IV - Preencher'!J143</f>
        <v>3065</v>
      </c>
      <c r="I134" s="6">
        <f>IF('[1]TCE - ANEXO IV - Preencher'!K143="","",'[1]TCE - ANEXO IV - Preencher'!K143)</f>
        <v>46266</v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319</v>
      </c>
    </row>
    <row r="135" spans="1:12" s="8" customFormat="1" ht="19.5" customHeight="1" x14ac:dyDescent="0.2">
      <c r="A135" s="3">
        <f>IFERROR(VLOOKUP(B135,'[1]DADOS (OCULTAR)'!$Q$3:$S$136,3,0),"")</f>
        <v>9039744001409</v>
      </c>
      <c r="B135" s="4" t="str">
        <f>'[1]TCE - ANEXO IV - Preencher'!C144</f>
        <v>UPAE GARANHUNS - CG Nº 004/2013</v>
      </c>
      <c r="C135" s="4" t="str">
        <f>'[1]TCE - ANEXO IV - Preencher'!E144</f>
        <v>5.3 - Locação de Máquinas e Equipamentos</v>
      </c>
      <c r="D135" s="3">
        <f>'[1]TCE - ANEXO IV - Preencher'!F144</f>
        <v>24801362000140</v>
      </c>
      <c r="E135" s="5" t="str">
        <f>'[1]TCE - ANEXO IV - Preencher'!G144</f>
        <v>AMD TECNOLOGIA DA INFORMACAO E SISTEMAS LTDA</v>
      </c>
      <c r="F135" s="5" t="str">
        <f>'[1]TCE - ANEXO IV - Preencher'!H144</f>
        <v>S</v>
      </c>
      <c r="G135" s="5" t="str">
        <f>'[1]TCE - ANEXO IV - Preencher'!I144</f>
        <v>N</v>
      </c>
      <c r="H135" s="5" t="str">
        <f>'[1]TCE - ANEXO IV - Preencher'!J144</f>
        <v>3071</v>
      </c>
      <c r="I135" s="6">
        <f>IF('[1]TCE - ANEXO IV - Preencher'!K144="","",'[1]TCE - ANEXO IV - Preencher'!K144)</f>
        <v>46266</v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2190</v>
      </c>
    </row>
    <row r="136" spans="1:12" s="8" customFormat="1" ht="19.5" customHeight="1" x14ac:dyDescent="0.2">
      <c r="A136" s="3">
        <f>IFERROR(VLOOKUP(B136,'[1]DADOS (OCULTAR)'!$Q$3:$S$136,3,0),"")</f>
        <v>9039744001409</v>
      </c>
      <c r="B136" s="4" t="str">
        <f>'[1]TCE - ANEXO IV - Preencher'!C145</f>
        <v>UPAE GARANHUNS - CG Nº 004/2013</v>
      </c>
      <c r="C136" s="4" t="str">
        <f>'[1]TCE - ANEXO IV - Preencher'!E145</f>
        <v>5.3 - Locação de Máquinas e Equipamentos</v>
      </c>
      <c r="D136" s="3">
        <f>'[1]TCE - ANEXO IV - Preencher'!F145</f>
        <v>24801362000140</v>
      </c>
      <c r="E136" s="5" t="str">
        <f>'[1]TCE - ANEXO IV - Preencher'!G145</f>
        <v>AMD TECNOLOGIA DA INFORMACAO E SISTEMAS LTDA</v>
      </c>
      <c r="F136" s="5" t="str">
        <f>'[1]TCE - ANEXO IV - Preencher'!H145</f>
        <v>S</v>
      </c>
      <c r="G136" s="5" t="str">
        <f>'[1]TCE - ANEXO IV - Preencher'!I145</f>
        <v>N</v>
      </c>
      <c r="H136" s="5" t="str">
        <f>'[1]TCE - ANEXO IV - Preencher'!J145</f>
        <v>3075</v>
      </c>
      <c r="I136" s="6">
        <f>IF('[1]TCE - ANEXO IV - Preencher'!K145="","",'[1]TCE - ANEXO IV - Preencher'!K145)</f>
        <v>46266</v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138</v>
      </c>
    </row>
    <row r="137" spans="1:12" s="8" customFormat="1" ht="19.5" customHeight="1" x14ac:dyDescent="0.2">
      <c r="A137" s="3">
        <f>IFERROR(VLOOKUP(B137,'[1]DADOS (OCULTAR)'!$Q$3:$S$136,3,0),"")</f>
        <v>9039744001409</v>
      </c>
      <c r="B137" s="4" t="str">
        <f>'[1]TCE - ANEXO IV - Preencher'!C146</f>
        <v>UPAE GARANHUNS - CG Nº 004/2013</v>
      </c>
      <c r="C137" s="4" t="str">
        <f>'[1]TCE - ANEXO IV - Preencher'!E146</f>
        <v>5.3 - Locação de Máquinas e Equipamentos</v>
      </c>
      <c r="D137" s="3">
        <f>'[1]TCE - ANEXO IV - Preencher'!F146</f>
        <v>24801362000140</v>
      </c>
      <c r="E137" s="5" t="str">
        <f>'[1]TCE - ANEXO IV - Preencher'!G146</f>
        <v>AMD TECNOLOGIA DA INFORMACAO E SISTEMAS LTDA</v>
      </c>
      <c r="F137" s="5" t="str">
        <f>'[1]TCE - ANEXO IV - Preencher'!H146</f>
        <v>S</v>
      </c>
      <c r="G137" s="5" t="str">
        <f>'[1]TCE - ANEXO IV - Preencher'!I146</f>
        <v>N</v>
      </c>
      <c r="H137" s="5" t="str">
        <f>'[1]TCE - ANEXO IV - Preencher'!J146</f>
        <v>3116</v>
      </c>
      <c r="I137" s="6">
        <f>IF('[1]TCE - ANEXO IV - Preencher'!K146="","",'[1]TCE - ANEXO IV - Preencher'!K146)</f>
        <v>46266</v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5572</v>
      </c>
    </row>
    <row r="138" spans="1:12" s="8" customFormat="1" ht="19.5" customHeight="1" x14ac:dyDescent="0.2">
      <c r="A138" s="3">
        <f>IFERROR(VLOOKUP(B138,'[1]DADOS (OCULTAR)'!$Q$3:$S$136,3,0),"")</f>
        <v>9039744001409</v>
      </c>
      <c r="B138" s="4" t="str">
        <f>'[1]TCE - ANEXO IV - Preencher'!C147</f>
        <v>UPAE GARANHUNS - CG Nº 004/2013</v>
      </c>
      <c r="C138" s="4" t="str">
        <f>'[1]TCE - ANEXO IV - Preencher'!E147</f>
        <v>5.3 - Locação de Máquinas e Equipamentos</v>
      </c>
      <c r="D138" s="3">
        <f>'[1]TCE - ANEXO IV - Preencher'!F147</f>
        <v>9014387000100</v>
      </c>
      <c r="E138" s="5" t="str">
        <f>'[1]TCE - ANEXO IV - Preencher'!G147</f>
        <v xml:space="preserve">COMPLETA SERVIÇOS DE AR CONDICIONADO E LOCAÇÃO LTDA </v>
      </c>
      <c r="F138" s="5" t="str">
        <f>'[1]TCE - ANEXO IV - Preencher'!H147</f>
        <v>S</v>
      </c>
      <c r="G138" s="5" t="str">
        <f>'[1]TCE - ANEXO IV - Preencher'!I147</f>
        <v>N</v>
      </c>
      <c r="H138" s="5" t="str">
        <f>'[1]TCE - ANEXO IV - Preencher'!J147</f>
        <v>45</v>
      </c>
      <c r="I138" s="6">
        <f>IF('[1]TCE - ANEXO IV - Preencher'!K147="","",'[1]TCE - ANEXO IV - Preencher'!K147)</f>
        <v>46259</v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380</v>
      </c>
    </row>
    <row r="139" spans="1:12" s="8" customFormat="1" ht="19.5" customHeight="1" x14ac:dyDescent="0.2">
      <c r="A139" s="3">
        <f>IFERROR(VLOOKUP(B139,'[1]DADOS (OCULTAR)'!$Q$3:$S$136,3,0),"")</f>
        <v>9039744001409</v>
      </c>
      <c r="B139" s="4" t="str">
        <f>'[1]TCE - ANEXO IV - Preencher'!C148</f>
        <v>UPAE GARANHUNS - CG Nº 004/2013</v>
      </c>
      <c r="C139" s="4" t="str">
        <f>'[1]TCE - ANEXO IV - Preencher'!E148</f>
        <v>5.3 - Locação de Máquinas e Equipamentos</v>
      </c>
      <c r="D139" s="3">
        <f>'[1]TCE - ANEXO IV - Preencher'!F148</f>
        <v>5097661000109</v>
      </c>
      <c r="E139" s="5" t="str">
        <f>'[1]TCE - ANEXO IV - Preencher'!G148</f>
        <v>CONTAGE CONSULTORIA EM TELECOMUNICACOES E MONITORAMENTOLTDA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421</v>
      </c>
      <c r="I139" s="6">
        <f>IF('[1]TCE - ANEXO IV - Preencher'!K148="","",'[1]TCE - ANEXO IV - Preencher'!K148)</f>
        <v>46241</v>
      </c>
      <c r="J139" s="5" t="str">
        <f>'[1]TCE - ANEXO IV - Preencher'!L148</f>
        <v>26116062205097661000109000000000042126085966126159</v>
      </c>
      <c r="K139" s="5" t="str">
        <f>IF(F139="B",LEFT('[1]TCE - ANEXO IV - Preencher'!M148,2),IF(F139="S",LEFT('[1]TCE - ANEXO IV - Preencher'!M148,7),IF('[1]TCE - ANEXO IV - Preencher'!H148="","")))</f>
        <v>2611606</v>
      </c>
      <c r="L139" s="7">
        <f>'[1]TCE - ANEXO IV - Preencher'!N148</f>
        <v>990</v>
      </c>
    </row>
    <row r="140" spans="1:12" s="8" customFormat="1" ht="19.5" customHeight="1" x14ac:dyDescent="0.2">
      <c r="A140" s="3">
        <f>IFERROR(VLOOKUP(B140,'[1]DADOS (OCULTAR)'!$Q$3:$S$136,3,0),"")</f>
        <v>9039744001409</v>
      </c>
      <c r="B140" s="4" t="str">
        <f>'[1]TCE - ANEXO IV - Preencher'!C149</f>
        <v>UPAE GARANHUNS - CG Nº 004/2013</v>
      </c>
      <c r="C140" s="4" t="str">
        <f>'[1]TCE - ANEXO IV - Preencher'!E149</f>
        <v>5.3 - Locação de Máquinas e Equipamentos</v>
      </c>
      <c r="D140" s="3">
        <f>'[1]TCE - ANEXO IV - Preencher'!F149</f>
        <v>13230571000164</v>
      </c>
      <c r="E140" s="5" t="str">
        <f>'[1]TCE - ANEXO IV - Preencher'!G149</f>
        <v>DJAIR DE BARROS VALENCA LTDA - EPP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2600000000113</v>
      </c>
      <c r="I140" s="6">
        <f>IF('[1]TCE - ANEXO IV - Preencher'!K149="","",'[1]TCE - ANEXO IV - Preencher'!K149)</f>
        <v>46281</v>
      </c>
      <c r="J140" s="5" t="str">
        <f>'[1]TCE - ANEXO IV - Preencher'!L149</f>
        <v>26060021213230571000164260000000011326096981025256</v>
      </c>
      <c r="K140" s="5" t="str">
        <f>IF(F140="B",LEFT('[1]TCE - ANEXO IV - Preencher'!M149,2),IF(F140="S",LEFT('[1]TCE - ANEXO IV - Preencher'!M149,7),IF('[1]TCE - ANEXO IV - Preencher'!H149="","")))</f>
        <v>2606002</v>
      </c>
      <c r="L140" s="7">
        <f>'[1]TCE - ANEXO IV - Preencher'!N149</f>
        <v>1400</v>
      </c>
    </row>
    <row r="141" spans="1:12" s="8" customFormat="1" ht="19.5" customHeight="1" x14ac:dyDescent="0.2">
      <c r="A141" s="3">
        <f>IFERROR(VLOOKUP(B141,'[1]DADOS (OCULTAR)'!$Q$3:$S$136,3,0),"")</f>
        <v>9039744001409</v>
      </c>
      <c r="B141" s="4" t="str">
        <f>'[1]TCE - ANEXO IV - Preencher'!C150</f>
        <v>UPAE GARANHUNS - CG Nº 004/2013</v>
      </c>
      <c r="C141" s="4" t="str">
        <f>'[1]TCE - ANEXO IV - Preencher'!E150</f>
        <v>5.3 - Locação de Máquinas e Equipamentos</v>
      </c>
      <c r="D141" s="3">
        <f>'[1]TCE - ANEXO IV - Preencher'!F150</f>
        <v>65033205000119</v>
      </c>
      <c r="E141" s="5" t="str">
        <f>'[1]TCE - ANEXO IV - Preencher'!G150</f>
        <v>J M SILVA MAQUINAS E EQUIPAMENTOS LTDA - WL Maquinas e Equipamentos</v>
      </c>
      <c r="F141" s="5" t="str">
        <f>'[1]TCE - ANEXO IV - Preencher'!H150</f>
        <v>S</v>
      </c>
      <c r="G141" s="5" t="str">
        <f>'[1]TCE - ANEXO IV - Preencher'!I150</f>
        <v>N</v>
      </c>
      <c r="H141" s="5" t="str">
        <f>'[1]TCE - ANEXO IV - Preencher'!J150</f>
        <v>46</v>
      </c>
      <c r="I141" s="6">
        <f>IF('[1]TCE - ANEXO IV - Preencher'!K150="","",'[1]TCE - ANEXO IV - Preencher'!K150)</f>
        <v>46237</v>
      </c>
      <c r="J141" s="5" t="str">
        <f>'[1]TCE - ANEXO IV - Preencher'!L150</f>
        <v>26116062265033205000119000000000004626083443617875</v>
      </c>
      <c r="K141" s="5" t="str">
        <f>IF(F141="B",LEFT('[1]TCE - ANEXO IV - Preencher'!M150,2),IF(F141="S",LEFT('[1]TCE - ANEXO IV - Preencher'!M150,7),IF('[1]TCE - ANEXO IV - Preencher'!H150="","")))</f>
        <v>2611606</v>
      </c>
      <c r="L141" s="7">
        <f>'[1]TCE - ANEXO IV - Preencher'!N150</f>
        <v>1720</v>
      </c>
    </row>
    <row r="142" spans="1:12" s="8" customFormat="1" ht="19.5" customHeight="1" x14ac:dyDescent="0.2">
      <c r="A142" s="3">
        <f>IFERROR(VLOOKUP(B142,'[1]DADOS (OCULTAR)'!$Q$3:$S$136,3,0),"")</f>
        <v>9039744001409</v>
      </c>
      <c r="B142" s="4" t="str">
        <f>'[1]TCE - ANEXO IV - Preencher'!C151</f>
        <v>UPAE GARANHUNS - CG Nº 004/2013</v>
      </c>
      <c r="C142" s="4" t="str">
        <f>'[1]TCE - ANEXO IV - Preencher'!E151</f>
        <v>5.3 - Locação de Máquinas e Equipamentos</v>
      </c>
      <c r="D142" s="3">
        <f>'[1]TCE - ANEXO IV - Preencher'!F151</f>
        <v>65033205000119</v>
      </c>
      <c r="E142" s="5" t="str">
        <f>'[1]TCE - ANEXO IV - Preencher'!G151</f>
        <v>J M SILVA MAQUINAS E EQUIPAMENTOS LTDA - WL Maquinas e Equipamentos</v>
      </c>
      <c r="F142" s="5" t="str">
        <f>'[1]TCE - ANEXO IV - Preencher'!H151</f>
        <v>S</v>
      </c>
      <c r="G142" s="5" t="str">
        <f>'[1]TCE - ANEXO IV - Preencher'!I151</f>
        <v>N</v>
      </c>
      <c r="H142" s="5" t="str">
        <f>'[1]TCE - ANEXO IV - Preencher'!J151</f>
        <v>47</v>
      </c>
      <c r="I142" s="6">
        <f>IF('[1]TCE - ANEXO IV - Preencher'!K151="","",'[1]TCE - ANEXO IV - Preencher'!K151)</f>
        <v>46237</v>
      </c>
      <c r="J142" s="5" t="str">
        <f>'[1]TCE - ANEXO IV - Preencher'!L151</f>
        <v>26116062265033205000119000000000004726085240645114</v>
      </c>
      <c r="K142" s="5" t="str">
        <f>IF(F142="B",LEFT('[1]TCE - ANEXO IV - Preencher'!M151,2),IF(F142="S",LEFT('[1]TCE - ANEXO IV - Preencher'!M151,7),IF('[1]TCE - ANEXO IV - Preencher'!H151="","")))</f>
        <v>2611606</v>
      </c>
      <c r="L142" s="7">
        <f>'[1]TCE - ANEXO IV - Preencher'!N151</f>
        <v>350</v>
      </c>
    </row>
    <row r="143" spans="1:12" s="8" customFormat="1" ht="19.5" customHeight="1" x14ac:dyDescent="0.2">
      <c r="A143" s="3">
        <f>IFERROR(VLOOKUP(B143,'[1]DADOS (OCULTAR)'!$Q$3:$S$136,3,0),"")</f>
        <v>9039744001409</v>
      </c>
      <c r="B143" s="4" t="str">
        <f>'[1]TCE - ANEXO IV - Preencher'!C152</f>
        <v>UPAE GARANHUNS - CG Nº 004/2013</v>
      </c>
      <c r="C143" s="4" t="str">
        <f>'[1]TCE - ANEXO IV - Preencher'!E152</f>
        <v>5.3 - Locação de Máquinas e Equipamentos</v>
      </c>
      <c r="D143" s="3">
        <f>'[1]TCE - ANEXO IV - Preencher'!F152</f>
        <v>43559107000187</v>
      </c>
      <c r="E143" s="5" t="str">
        <f>'[1]TCE - ANEXO IV - Preencher'!G152</f>
        <v>SARAH LIMA GUSMAO NERES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644</v>
      </c>
      <c r="I143" s="6">
        <f>IF('[1]TCE - ANEXO IV - Preencher'!K152="","",'[1]TCE - ANEXO IV - Preencher'!K152)</f>
        <v>46266</v>
      </c>
      <c r="J143" s="5" t="str">
        <f>'[1]TCE - ANEXO IV - Preencher'!L152</f>
        <v>26116062243559107000187000000000064426099892650400</v>
      </c>
      <c r="K143" s="5" t="str">
        <f>IF(F143="B",LEFT('[1]TCE - ANEXO IV - Preencher'!M152,2),IF(F143="S",LEFT('[1]TCE - ANEXO IV - Preencher'!M152,7),IF('[1]TCE - ANEXO IV - Preencher'!H152="","")))</f>
        <v>2611606</v>
      </c>
      <c r="L143" s="7">
        <f>'[1]TCE - ANEXO IV - Preencher'!N152</f>
        <v>490</v>
      </c>
    </row>
    <row r="144" spans="1:12" s="8" customFormat="1" ht="19.5" customHeight="1" x14ac:dyDescent="0.2">
      <c r="A144" s="3">
        <f>IFERROR(VLOOKUP(B144,'[1]DADOS (OCULTAR)'!$Q$3:$S$136,3,0),"")</f>
        <v>9039744001409</v>
      </c>
      <c r="B144" s="4" t="str">
        <f>'[1]TCE - ANEXO IV - Preencher'!C153</f>
        <v>UPAE GARANHUNS - CG Nº 004/2013</v>
      </c>
      <c r="C144" s="4" t="str">
        <f>'[1]TCE - ANEXO IV - Preencher'!E153</f>
        <v>5.3 - Locação de Máquinas e Equipamentos</v>
      </c>
      <c r="D144" s="3">
        <f>'[1]TCE - ANEXO IV - Preencher'!F153</f>
        <v>10279299000119</v>
      </c>
      <c r="E144" s="5" t="str">
        <f>'[1]TCE - ANEXO IV - Preencher'!G153</f>
        <v xml:space="preserve">RGRAPH LOC. COM. E SERV. LTDA-ME </v>
      </c>
      <c r="F144" s="5" t="str">
        <f>'[1]TCE - ANEXO IV - Preencher'!H153</f>
        <v>S</v>
      </c>
      <c r="G144" s="5" t="str">
        <f>'[1]TCE - ANEXO IV - Preencher'!I153</f>
        <v>N</v>
      </c>
      <c r="H144" s="5" t="str">
        <f>'[1]TCE - ANEXO IV - Preencher'!J153</f>
        <v>11514</v>
      </c>
      <c r="I144" s="6">
        <f>IF('[1]TCE - ANEXO IV - Preencher'!K153="","",'[1]TCE - ANEXO IV - Preencher'!K153)</f>
        <v>46274</v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1946.77</v>
      </c>
    </row>
    <row r="145" spans="1:12" s="8" customFormat="1" ht="19.5" customHeight="1" x14ac:dyDescent="0.2">
      <c r="A145" s="3">
        <f>IFERROR(VLOOKUP(B145,'[1]DADOS (OCULTAR)'!$Q$3:$S$136,3,0),"")</f>
        <v>9039744001409</v>
      </c>
      <c r="B145" s="4" t="str">
        <f>'[1]TCE - ANEXO IV - Preencher'!C154</f>
        <v>UPAE GARANHUNS - CG Nº 004/2013</v>
      </c>
      <c r="C145" s="4" t="str">
        <f>'[1]TCE - ANEXO IV - Preencher'!E154</f>
        <v>5.3 - Locação de Máquinas e Equipamentos</v>
      </c>
      <c r="D145" s="3">
        <f>'[1]TCE - ANEXO IV - Preencher'!F154</f>
        <v>20021640000195</v>
      </c>
      <c r="E145" s="5" t="str">
        <f>'[1]TCE - ANEXO IV - Preencher'!G154</f>
        <v>RONALDO ANSELMO ONOFRE DE ANDRADE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252</v>
      </c>
      <c r="I145" s="6">
        <f>IF('[1]TCE - ANEXO IV - Preencher'!K154="","",'[1]TCE - ANEXO IV - Preencher'!K154)</f>
        <v>46266</v>
      </c>
      <c r="J145" s="5" t="str">
        <f>'[1]TCE - ANEXO IV - Preencher'!L154</f>
        <v>26060022220021640000195000000000025226098881419126</v>
      </c>
      <c r="K145" s="5" t="str">
        <f>IF(F145="B",LEFT('[1]TCE - ANEXO IV - Preencher'!M154,2),IF(F145="S",LEFT('[1]TCE - ANEXO IV - Preencher'!M154,7),IF('[1]TCE - ANEXO IV - Preencher'!H154="","")))</f>
        <v>2606002</v>
      </c>
      <c r="L145" s="7">
        <f>'[1]TCE - ANEXO IV - Preencher'!N154</f>
        <v>1100</v>
      </c>
    </row>
    <row r="146" spans="1:12" s="8" customFormat="1" ht="19.5" customHeight="1" x14ac:dyDescent="0.2">
      <c r="A146" s="3">
        <f>IFERROR(VLOOKUP(B146,'[1]DADOS (OCULTAR)'!$Q$3:$S$136,3,0),"")</f>
        <v>9039744001409</v>
      </c>
      <c r="B146" s="4" t="str">
        <f>'[1]TCE - ANEXO IV - Preencher'!C155</f>
        <v>UPAE GARANHUNS - CG Nº 004/2013</v>
      </c>
      <c r="C146" s="4" t="str">
        <f>'[1]TCE - ANEXO IV - Preencher'!E155</f>
        <v>5.3 - Locação de Máquinas e Equipamentos</v>
      </c>
      <c r="D146" s="3">
        <f>'[1]TCE - ANEXO IV - Preencher'!F155</f>
        <v>26081685000131</v>
      </c>
      <c r="E146" s="5" t="str">
        <f>'[1]TCE - ANEXO IV - Preencher'!G155</f>
        <v>CG REFRIGERAÇÕES LTDA</v>
      </c>
      <c r="F146" s="5" t="str">
        <f>'[1]TCE - ANEXO IV - Preencher'!H155</f>
        <v>S</v>
      </c>
      <c r="G146" s="5" t="str">
        <f>'[1]TCE - ANEXO IV - Preencher'!I155</f>
        <v>N</v>
      </c>
      <c r="H146" s="5" t="str">
        <f>'[1]TCE - ANEXO IV - Preencher'!J155</f>
        <v>000228</v>
      </c>
      <c r="I146" s="6">
        <f>IF('[1]TCE - ANEXO IV - Preencher'!K155="","",'[1]TCE - ANEXO IV - Preencher'!K155)</f>
        <v>46267</v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2260</v>
      </c>
    </row>
    <row r="147" spans="1:12" s="8" customFormat="1" ht="19.5" customHeight="1" x14ac:dyDescent="0.2">
      <c r="A147" s="3">
        <f>IFERROR(VLOOKUP(B147,'[1]DADOS (OCULTAR)'!$Q$3:$S$136,3,0),"")</f>
        <v>9039744001409</v>
      </c>
      <c r="B147" s="4" t="str">
        <f>'[1]TCE - ANEXO IV - Preencher'!C156</f>
        <v>UPAE GARANHUNS - CG Nº 004/2013</v>
      </c>
      <c r="C147" s="4" t="str">
        <f>'[1]TCE - ANEXO IV - Preencher'!E156</f>
        <v>5.3 - Locação de Máquinas e Equipamentos</v>
      </c>
      <c r="D147" s="3">
        <f>'[1]TCE - ANEXO IV - Preencher'!F156</f>
        <v>42183442000160</v>
      </c>
      <c r="E147" s="5" t="str">
        <f>'[1]TCE - ANEXO IV - Preencher'!G156</f>
        <v>COLORTEL S/A SISTEMAS ELETRÔNICOS</v>
      </c>
      <c r="F147" s="5" t="str">
        <f>'[1]TCE - ANEXO IV - Preencher'!H156</f>
        <v>S</v>
      </c>
      <c r="G147" s="5" t="str">
        <f>'[1]TCE - ANEXO IV - Preencher'!I156</f>
        <v>N</v>
      </c>
      <c r="H147" s="5" t="str">
        <f>'[1]TCE - ANEXO IV - Preencher'!J156</f>
        <v>003545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258</v>
      </c>
    </row>
    <row r="148" spans="1:12" s="8" customFormat="1" ht="19.5" customHeight="1" x14ac:dyDescent="0.2">
      <c r="A148" s="3">
        <f>IFERROR(VLOOKUP(B148,'[1]DADOS (OCULTAR)'!$Q$3:$S$136,3,0),"")</f>
        <v>9039744001409</v>
      </c>
      <c r="B148" s="4" t="str">
        <f>'[1]TCE - ANEXO IV - Preencher'!C157</f>
        <v>UPAE GARANHUNS - CG Nº 004/2013</v>
      </c>
      <c r="C148" s="4" t="str">
        <f>'[1]TCE - ANEXO IV - Preencher'!E157</f>
        <v>5.1 - Locação de Equipamentos Médicos-Hospitalares</v>
      </c>
      <c r="D148" s="3">
        <f>'[1]TCE - ANEXO IV - Preencher'!F157</f>
        <v>5991790000138</v>
      </c>
      <c r="E148" s="5" t="str">
        <f>'[1]TCE - ANEXO IV - Preencher'!G157</f>
        <v>CR MEDICAL PRODUTOS E SERVIÇOS LTDA</v>
      </c>
      <c r="F148" s="5" t="str">
        <f>'[1]TCE - ANEXO IV - Preencher'!H157</f>
        <v>S</v>
      </c>
      <c r="G148" s="5" t="str">
        <f>'[1]TCE - ANEXO IV - Preencher'!I157</f>
        <v>N</v>
      </c>
      <c r="H148" s="5" t="str">
        <f>'[1]TCE - ANEXO IV - Preencher'!J157</f>
        <v>202608</v>
      </c>
      <c r="I148" s="6">
        <f>IF('[1]TCE - ANEXO IV - Preencher'!K157="","",'[1]TCE - ANEXO IV - Preencher'!K157)</f>
        <v>46265</v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13108.05</v>
      </c>
    </row>
    <row r="149" spans="1:12" s="8" customFormat="1" ht="19.5" customHeight="1" x14ac:dyDescent="0.2">
      <c r="A149" s="3">
        <f>IFERROR(VLOOKUP(B149,'[1]DADOS (OCULTAR)'!$Q$3:$S$136,3,0),"")</f>
        <v>9039744001409</v>
      </c>
      <c r="B149" s="4" t="str">
        <f>'[1]TCE - ANEXO IV - Preencher'!C158</f>
        <v>UPAE GARANHUNS - CG Nº 004/2013</v>
      </c>
      <c r="C149" s="4" t="str">
        <f>'[1]TCE - ANEXO IV - Preencher'!E158</f>
        <v>5.1 - Locação de Equipamentos Médicos-Hospitalares</v>
      </c>
      <c r="D149" s="3">
        <f>'[1]TCE - ANEXO IV - Preencher'!F158</f>
        <v>24380578002041</v>
      </c>
      <c r="E149" s="5" t="str">
        <f>'[1]TCE - ANEXO IV - Preencher'!G158</f>
        <v>WHITE MARTINS GASES INDUSTRIAIS DO NORDESTE LTDA</v>
      </c>
      <c r="F149" s="5" t="str">
        <f>'[1]TCE - ANEXO IV - Preencher'!H158</f>
        <v>S</v>
      </c>
      <c r="G149" s="5" t="str">
        <f>'[1]TCE - ANEXO IV - Preencher'!I158</f>
        <v>N</v>
      </c>
      <c r="H149" s="5" t="str">
        <f>'[1]TCE - ANEXO IV - Preencher'!J158</f>
        <v>101215216</v>
      </c>
      <c r="I149" s="6">
        <f>IF('[1]TCE - ANEXO IV - Preencher'!K158="","",'[1]TCE - ANEXO IV - Preencher'!K158)</f>
        <v>46247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13298.6</v>
      </c>
    </row>
    <row r="150" spans="1:12" s="8" customFormat="1" ht="19.5" customHeight="1" x14ac:dyDescent="0.2">
      <c r="A150" s="3">
        <f>IFERROR(VLOOKUP(B150,'[1]DADOS (OCULTAR)'!$Q$3:$S$136,3,0),"")</f>
        <v>9039744001409</v>
      </c>
      <c r="B150" s="4" t="str">
        <f>'[1]TCE - ANEXO IV - Preencher'!C159</f>
        <v>UPAE GARANHUNS - CG Nº 004/2013</v>
      </c>
      <c r="C150" s="4" t="str">
        <f>'[1]TCE - ANEXO IV - Preencher'!E159</f>
        <v>5.1 - Locação de Equipamentos Médicos-Hospitalares</v>
      </c>
      <c r="D150" s="3">
        <f>'[1]TCE - ANEXO IV - Preencher'!F159</f>
        <v>5011743000180</v>
      </c>
      <c r="E150" s="5" t="str">
        <f>'[1]TCE - ANEXO IV - Preencher'!G159</f>
        <v xml:space="preserve">ASTECH </v>
      </c>
      <c r="F150" s="5" t="str">
        <f>'[1]TCE - ANEXO IV - Preencher'!H159</f>
        <v>S</v>
      </c>
      <c r="G150" s="5" t="str">
        <f>'[1]TCE - ANEXO IV - Preencher'!I159</f>
        <v>N</v>
      </c>
      <c r="H150" s="5" t="str">
        <f>'[1]TCE - ANEXO IV - Preencher'!J159</f>
        <v>7201</v>
      </c>
      <c r="I150" s="6">
        <f>IF('[1]TCE - ANEXO IV - Preencher'!K159="","",'[1]TCE - ANEXO IV - Preencher'!K159)</f>
        <v>46245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5000</v>
      </c>
    </row>
    <row r="151" spans="1:12" s="8" customFormat="1" ht="19.5" customHeight="1" x14ac:dyDescent="0.2">
      <c r="A151" s="3">
        <f>IFERROR(VLOOKUP(B151,'[1]DADOS (OCULTAR)'!$Q$3:$S$136,3,0),"")</f>
        <v>9039744001409</v>
      </c>
      <c r="B151" s="4" t="str">
        <f>'[1]TCE - ANEXO IV - Preencher'!C160</f>
        <v>UPAE GARANHUNS - CG Nº 004/2013</v>
      </c>
      <c r="C151" s="4" t="str">
        <f>'[1]TCE - ANEXO IV - Preencher'!E160</f>
        <v>5.1 - Locação de Equipamentos Médicos-Hospitalares</v>
      </c>
      <c r="D151" s="3">
        <f>'[1]TCE - ANEXO IV - Preencher'!F160</f>
        <v>29820343000184</v>
      </c>
      <c r="E151" s="5" t="str">
        <f>'[1]TCE - ANEXO IV - Preencher'!G160</f>
        <v>VGF MEDICAL EQUIPAMENTOS MEDICOS LTDA</v>
      </c>
      <c r="F151" s="5" t="str">
        <f>'[1]TCE - ANEXO IV - Preencher'!H160</f>
        <v>S</v>
      </c>
      <c r="G151" s="5" t="str">
        <f>'[1]TCE - ANEXO IV - Preencher'!I160</f>
        <v>N</v>
      </c>
      <c r="H151" s="5" t="str">
        <f>'[1]TCE - ANEXO IV - Preencher'!J160</f>
        <v>0000002641</v>
      </c>
      <c r="I151" s="6">
        <f>IF('[1]TCE - ANEXO IV - Preencher'!K160="","",'[1]TCE - ANEXO IV - Preencher'!K160)</f>
        <v>46220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3500</v>
      </c>
    </row>
    <row r="152" spans="1:12" s="8" customFormat="1" ht="19.5" customHeight="1" x14ac:dyDescent="0.2">
      <c r="A152" s="3">
        <f>IFERROR(VLOOKUP(B152,'[1]DADOS (OCULTAR)'!$Q$3:$S$136,3,0),"")</f>
        <v>9039744001409</v>
      </c>
      <c r="B152" s="4" t="str">
        <f>'[1]TCE - ANEXO IV - Preencher'!C161</f>
        <v>UPAE GARANHUNS - CG Nº 004/2013</v>
      </c>
      <c r="C152" s="4" t="str">
        <f>'[1]TCE - ANEXO IV - Preencher'!E161</f>
        <v>5.1 - Locação de Equipamentos Médicos-Hospitalares</v>
      </c>
      <c r="D152" s="3">
        <f>'[1]TCE - ANEXO IV - Preencher'!F161</f>
        <v>29820343000184</v>
      </c>
      <c r="E152" s="5" t="str">
        <f>'[1]TCE - ANEXO IV - Preencher'!G161</f>
        <v>VGF MEDICAL EQUIPAMENTOS MEDICOS LTDA</v>
      </c>
      <c r="F152" s="5" t="str">
        <f>'[1]TCE - ANEXO IV - Preencher'!H161</f>
        <v>S</v>
      </c>
      <c r="G152" s="5" t="str">
        <f>'[1]TCE - ANEXO IV - Preencher'!I161</f>
        <v>N</v>
      </c>
      <c r="H152" s="5" t="str">
        <f>'[1]TCE - ANEXO IV - Preencher'!J161</f>
        <v xml:space="preserve"> 0000002823 </v>
      </c>
      <c r="I152" s="6">
        <f>IF('[1]TCE - ANEXO IV - Preencher'!K161="","",'[1]TCE - ANEXO IV - Preencher'!K161)</f>
        <v>46254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3500</v>
      </c>
    </row>
    <row r="153" spans="1:12" s="8" customFormat="1" ht="19.5" customHeight="1" x14ac:dyDescent="0.2">
      <c r="A153" s="3">
        <f>IFERROR(VLOOKUP(B153,'[1]DADOS (OCULTAR)'!$Q$3:$S$136,3,0),"")</f>
        <v>9039744001409</v>
      </c>
      <c r="B153" s="4" t="str">
        <f>'[1]TCE - ANEXO IV - Preencher'!C162</f>
        <v>UPAE GARANHUNS - CG Nº 004/2013</v>
      </c>
      <c r="C153" s="4" t="str">
        <f>'[1]TCE - ANEXO IV - Preencher'!E162</f>
        <v>5.19 - Serviços Gráficos, de Encadernação e de Emolduração</v>
      </c>
      <c r="D153" s="3">
        <f>'[1]TCE - ANEXO IV - Preencher'!F162</f>
        <v>18508924000169</v>
      </c>
      <c r="E153" s="5" t="str">
        <f>'[1]TCE - ANEXO IV - Preencher'!G162</f>
        <v>R MELO GRÁFICA EIRELI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1073</v>
      </c>
      <c r="I153" s="6">
        <f>IF('[1]TCE - ANEXO IV - Preencher'!K162="","",'[1]TCE - ANEXO IV - Preencher'!K162)</f>
        <v>46267</v>
      </c>
      <c r="J153" s="5" t="str">
        <f>'[1]TCE - ANEXO IV - Preencher'!L162</f>
        <v>26116062218508924000169000000000107326098266853418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75</v>
      </c>
    </row>
    <row r="154" spans="1:12" s="8" customFormat="1" ht="19.5" customHeight="1" x14ac:dyDescent="0.2">
      <c r="A154" s="3">
        <f>IFERROR(VLOOKUP(B154,'[1]DADOS (OCULTAR)'!$Q$3:$S$136,3,0),"")</f>
        <v>9039744001409</v>
      </c>
      <c r="B154" s="4" t="str">
        <f>'[1]TCE - ANEXO IV - Preencher'!C163</f>
        <v>UPAE GARANHUNS - CG Nº 004/2013</v>
      </c>
      <c r="C154" s="4" t="str">
        <f>'[1]TCE - ANEXO IV - Preencher'!E163</f>
        <v>5.20 - Serviços Judicíarios e Cartoriais</v>
      </c>
      <c r="D154" s="3">
        <f>'[1]TCE - ANEXO IV - Preencher'!F163</f>
        <v>360305000104</v>
      </c>
      <c r="E154" s="5" t="str">
        <f>'[1]TCE - ANEXO IV - Preencher'!G163</f>
        <v>CAIXA ECONOMICA FEDERAL - TRT06</v>
      </c>
      <c r="F154" s="5" t="str">
        <f>'[1]TCE - ANEXO IV - Preencher'!H163</f>
        <v>S</v>
      </c>
      <c r="G154" s="5" t="str">
        <f>'[1]TCE - ANEXO IV - Preencher'!I163</f>
        <v>N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1441.71</v>
      </c>
    </row>
    <row r="155" spans="1:12" s="8" customFormat="1" ht="19.5" customHeight="1" x14ac:dyDescent="0.2">
      <c r="A155" s="3">
        <f>IFERROR(VLOOKUP(B155,'[1]DADOS (OCULTAR)'!$Q$3:$S$136,3,0),"")</f>
        <v>9039744001409</v>
      </c>
      <c r="B155" s="4" t="str">
        <f>'[1]TCE - ANEXO IV - Preencher'!C164</f>
        <v>UPAE GARANHUNS - CG Nº 004/2013</v>
      </c>
      <c r="C155" s="4" t="str">
        <f>'[1]TCE - ANEXO IV - Preencher'!E164</f>
        <v>4.99 - Outros Serviços de Terceiros Pessoa Física</v>
      </c>
      <c r="D155" s="3">
        <f>'[1]TCE - ANEXO IV - Preencher'!F164</f>
        <v>6456414482</v>
      </c>
      <c r="E155" s="5" t="str">
        <f>'[1]TCE - ANEXO IV - Preencher'!G164</f>
        <v>CARMEM DAIANE GOES DE MACEDO</v>
      </c>
      <c r="F155" s="5" t="str">
        <f>'[1]TCE - ANEXO IV - Preencher'!H164</f>
        <v>S</v>
      </c>
      <c r="G155" s="5" t="str">
        <f>'[1]TCE - ANEXO IV - Preencher'!I164</f>
        <v>N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600</v>
      </c>
    </row>
    <row r="156" spans="1:12" s="8" customFormat="1" ht="19.5" customHeight="1" x14ac:dyDescent="0.2">
      <c r="A156" s="3">
        <f>IFERROR(VLOOKUP(B156,'[1]DADOS (OCULTAR)'!$Q$3:$S$136,3,0),"")</f>
        <v>9039744001409</v>
      </c>
      <c r="B156" s="4" t="str">
        <f>'[1]TCE - ANEXO IV - Preencher'!C165</f>
        <v>UPAE GARANHUNS - CG Nº 004/2013</v>
      </c>
      <c r="C156" s="4" t="str">
        <f>'[1]TCE - ANEXO IV - Preencher'!E165</f>
        <v>4.99 - Outros Serviços de Terceiros Pessoa Física</v>
      </c>
      <c r="D156" s="3">
        <f>'[1]TCE - ANEXO IV - Preencher'!F165</f>
        <v>6456414482</v>
      </c>
      <c r="E156" s="5" t="str">
        <f>'[1]TCE - ANEXO IV - Preencher'!G165</f>
        <v>CARMEM DAIANE GOES DE MACEDO</v>
      </c>
      <c r="F156" s="5" t="str">
        <f>'[1]TCE - ANEXO IV - Preencher'!H165</f>
        <v>S</v>
      </c>
      <c r="G156" s="5" t="str">
        <f>'[1]TCE - ANEXO IV - Preencher'!I165</f>
        <v>N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334.04</v>
      </c>
    </row>
    <row r="157" spans="1:12" s="8" customFormat="1" ht="19.5" customHeight="1" x14ac:dyDescent="0.2">
      <c r="A157" s="3">
        <f>IFERROR(VLOOKUP(B157,'[1]DADOS (OCULTAR)'!$Q$3:$S$136,3,0),"")</f>
        <v>9039744001409</v>
      </c>
      <c r="B157" s="4" t="str">
        <f>'[1]TCE - ANEXO IV - Preencher'!C166</f>
        <v>UPAE GARANHUNS - CG Nº 004/2013</v>
      </c>
      <c r="C157" s="4" t="str">
        <f>'[1]TCE - ANEXO IV - Preencher'!E166</f>
        <v>4.99 - Outros Serviços de Terceiros Pessoa Física</v>
      </c>
      <c r="D157" s="3">
        <f>'[1]TCE - ANEXO IV - Preencher'!F166</f>
        <v>7638335414</v>
      </c>
      <c r="E157" s="5" t="str">
        <f>'[1]TCE - ANEXO IV - Preencher'!G166</f>
        <v>CINTYA DOS SANTOS SILVA</v>
      </c>
      <c r="F157" s="5" t="str">
        <f>'[1]TCE - ANEXO IV - Preencher'!H166</f>
        <v>S</v>
      </c>
      <c r="G157" s="5" t="str">
        <f>'[1]TCE - ANEXO IV - Preencher'!I166</f>
        <v>N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300</v>
      </c>
    </row>
    <row r="158" spans="1:12" s="8" customFormat="1" ht="19.5" customHeight="1" x14ac:dyDescent="0.2">
      <c r="A158" s="3">
        <f>IFERROR(VLOOKUP(B158,'[1]DADOS (OCULTAR)'!$Q$3:$S$136,3,0),"")</f>
        <v>9039744001409</v>
      </c>
      <c r="B158" s="4" t="str">
        <f>'[1]TCE - ANEXO IV - Preencher'!C167</f>
        <v>UPAE GARANHUNS - CG Nº 004/2013</v>
      </c>
      <c r="C158" s="4" t="str">
        <f>'[1]TCE - ANEXO IV - Preencher'!E167</f>
        <v>4.99 - Outros Serviços de Terceiros Pessoa Física</v>
      </c>
      <c r="D158" s="3">
        <f>'[1]TCE - ANEXO IV - Preencher'!F167</f>
        <v>7638335414</v>
      </c>
      <c r="E158" s="5" t="str">
        <f>'[1]TCE - ANEXO IV - Preencher'!G167</f>
        <v>CINTYA DOS SANTOS SILVA</v>
      </c>
      <c r="F158" s="5" t="str">
        <f>'[1]TCE - ANEXO IV - Preencher'!H167</f>
        <v>S</v>
      </c>
      <c r="G158" s="5" t="str">
        <f>'[1]TCE - ANEXO IV - Preencher'!I167</f>
        <v>N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75.52</v>
      </c>
    </row>
    <row r="159" spans="1:12" s="8" customFormat="1" ht="19.5" customHeight="1" x14ac:dyDescent="0.2">
      <c r="A159" s="3">
        <f>IFERROR(VLOOKUP(B159,'[1]DADOS (OCULTAR)'!$Q$3:$S$136,3,0),"")</f>
        <v>9039744001409</v>
      </c>
      <c r="B159" s="4" t="str">
        <f>'[1]TCE - ANEXO IV - Preencher'!C168</f>
        <v>UPAE GARANHUNS - CG Nº 004/2013</v>
      </c>
      <c r="C159" s="4" t="str">
        <f>'[1]TCE - ANEXO IV - Preencher'!E168</f>
        <v>4.99 - Outros Serviços de Terceiros Pessoa Física</v>
      </c>
      <c r="D159" s="3">
        <f>'[1]TCE - ANEXO IV - Preencher'!F168</f>
        <v>2905982497</v>
      </c>
      <c r="E159" s="5" t="str">
        <f>'[1]TCE - ANEXO IV - Preencher'!G168</f>
        <v>CLEBSON RICARDO MONTEIRO</v>
      </c>
      <c r="F159" s="5" t="str">
        <f>'[1]TCE - ANEXO IV - Preencher'!H168</f>
        <v>S</v>
      </c>
      <c r="G159" s="5" t="str">
        <f>'[1]TCE - ANEXO IV - Preencher'!I168</f>
        <v>N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300</v>
      </c>
    </row>
    <row r="160" spans="1:12" s="8" customFormat="1" ht="19.5" customHeight="1" x14ac:dyDescent="0.2">
      <c r="A160" s="3">
        <f>IFERROR(VLOOKUP(B160,'[1]DADOS (OCULTAR)'!$Q$3:$S$136,3,0),"")</f>
        <v>9039744001409</v>
      </c>
      <c r="B160" s="4" t="str">
        <f>'[1]TCE - ANEXO IV - Preencher'!C169</f>
        <v>UPAE GARANHUNS - CG Nº 004/2013</v>
      </c>
      <c r="C160" s="4" t="str">
        <f>'[1]TCE - ANEXO IV - Preencher'!E169</f>
        <v>4.99 - Outros Serviços de Terceiros Pessoa Física</v>
      </c>
      <c r="D160" s="3">
        <f>'[1]TCE - ANEXO IV - Preencher'!F169</f>
        <v>2905982497</v>
      </c>
      <c r="E160" s="5" t="str">
        <f>'[1]TCE - ANEXO IV - Preencher'!G169</f>
        <v>CLEBSON RICARDO MONTEIRO</v>
      </c>
      <c r="F160" s="5" t="str">
        <f>'[1]TCE - ANEXO IV - Preencher'!H169</f>
        <v>S</v>
      </c>
      <c r="G160" s="5" t="str">
        <f>'[1]TCE - ANEXO IV - Preencher'!I169</f>
        <v>N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150</v>
      </c>
    </row>
    <row r="161" spans="1:12" s="8" customFormat="1" ht="19.5" customHeight="1" x14ac:dyDescent="0.2">
      <c r="A161" s="3">
        <f>IFERROR(VLOOKUP(B161,'[1]DADOS (OCULTAR)'!$Q$3:$S$136,3,0),"")</f>
        <v>9039744001409</v>
      </c>
      <c r="B161" s="4" t="str">
        <f>'[1]TCE - ANEXO IV - Preencher'!C170</f>
        <v>UPAE GARANHUNS - CG Nº 004/2013</v>
      </c>
      <c r="C161" s="4" t="str">
        <f>'[1]TCE - ANEXO IV - Preencher'!E170</f>
        <v>4.99 - Outros Serviços de Terceiros Pessoa Física</v>
      </c>
      <c r="D161" s="3">
        <f>'[1]TCE - ANEXO IV - Preencher'!F170</f>
        <v>2905982497</v>
      </c>
      <c r="E161" s="5" t="str">
        <f>'[1]TCE - ANEXO IV - Preencher'!G170</f>
        <v>CLEBSON RICARDO MONTEIRO</v>
      </c>
      <c r="F161" s="5" t="str">
        <f>'[1]TCE - ANEXO IV - Preencher'!H170</f>
        <v>S</v>
      </c>
      <c r="G161" s="5" t="str">
        <f>'[1]TCE - ANEXO IV - Preencher'!I170</f>
        <v>N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522.9</v>
      </c>
    </row>
    <row r="162" spans="1:12" s="8" customFormat="1" ht="19.5" customHeight="1" x14ac:dyDescent="0.2">
      <c r="A162" s="3">
        <f>IFERROR(VLOOKUP(B162,'[1]DADOS (OCULTAR)'!$Q$3:$S$136,3,0),"")</f>
        <v>9039744001409</v>
      </c>
      <c r="B162" s="4" t="str">
        <f>'[1]TCE - ANEXO IV - Preencher'!C171</f>
        <v>UPAE GARANHUNS - CG Nº 004/2013</v>
      </c>
      <c r="C162" s="4" t="str">
        <f>'[1]TCE - ANEXO IV - Preencher'!E171</f>
        <v>4.99 - Outros Serviços de Terceiros Pessoa Física</v>
      </c>
      <c r="D162" s="3">
        <f>'[1]TCE - ANEXO IV - Preencher'!F171</f>
        <v>69242836400</v>
      </c>
      <c r="E162" s="5" t="str">
        <f>'[1]TCE - ANEXO IV - Preencher'!G171</f>
        <v>GUSTAVO CALDAS LOUREIRO AMORIM</v>
      </c>
      <c r="F162" s="5" t="str">
        <f>'[1]TCE - ANEXO IV - Preencher'!H171</f>
        <v>S</v>
      </c>
      <c r="G162" s="5" t="str">
        <f>'[1]TCE - ANEXO IV - Preencher'!I171</f>
        <v>N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450</v>
      </c>
    </row>
    <row r="163" spans="1:12" s="8" customFormat="1" ht="19.5" customHeight="1" x14ac:dyDescent="0.2">
      <c r="A163" s="3">
        <f>IFERROR(VLOOKUP(B163,'[1]DADOS (OCULTAR)'!$Q$3:$S$136,3,0),"")</f>
        <v>9039744001409</v>
      </c>
      <c r="B163" s="4" t="str">
        <f>'[1]TCE - ANEXO IV - Preencher'!C172</f>
        <v>UPAE GARANHUNS - CG Nº 004/2013</v>
      </c>
      <c r="C163" s="4" t="str">
        <f>'[1]TCE - ANEXO IV - Preencher'!E172</f>
        <v>4.99 - Outros Serviços de Terceiros Pessoa Física</v>
      </c>
      <c r="D163" s="3">
        <f>'[1]TCE - ANEXO IV - Preencher'!F172</f>
        <v>69242836400</v>
      </c>
      <c r="E163" s="5" t="str">
        <f>'[1]TCE - ANEXO IV - Preencher'!G172</f>
        <v>GUSTAVO CALDAS LOUREIRO AMORIM</v>
      </c>
      <c r="F163" s="5" t="str">
        <f>'[1]TCE - ANEXO IV - Preencher'!H172</f>
        <v>S</v>
      </c>
      <c r="G163" s="5" t="str">
        <f>'[1]TCE - ANEXO IV - Preencher'!I172</f>
        <v>N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521.85</v>
      </c>
    </row>
    <row r="164" spans="1:12" s="8" customFormat="1" ht="19.5" customHeight="1" x14ac:dyDescent="0.2">
      <c r="A164" s="3">
        <f>IFERROR(VLOOKUP(B164,'[1]DADOS (OCULTAR)'!$Q$3:$S$136,3,0),"")</f>
        <v>9039744001409</v>
      </c>
      <c r="B164" s="4" t="str">
        <f>'[1]TCE - ANEXO IV - Preencher'!C173</f>
        <v>UPAE GARANHUNS - CG Nº 004/2013</v>
      </c>
      <c r="C164" s="4" t="str">
        <f>'[1]TCE - ANEXO IV - Preencher'!E173</f>
        <v>4.99 - Outros Serviços de Terceiros Pessoa Física</v>
      </c>
      <c r="D164" s="3">
        <f>'[1]TCE - ANEXO IV - Preencher'!F173</f>
        <v>4783286485</v>
      </c>
      <c r="E164" s="5" t="str">
        <f>'[1]TCE - ANEXO IV - Preencher'!G173</f>
        <v>JONNY VITOR DINIZ</v>
      </c>
      <c r="F164" s="5" t="str">
        <f>'[1]TCE - ANEXO IV - Preencher'!H173</f>
        <v>S</v>
      </c>
      <c r="G164" s="5" t="str">
        <f>'[1]TCE - ANEXO IV - Preencher'!I173</f>
        <v>N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450</v>
      </c>
    </row>
    <row r="165" spans="1:12" s="8" customFormat="1" ht="19.5" customHeight="1" x14ac:dyDescent="0.2">
      <c r="A165" s="3">
        <f>IFERROR(VLOOKUP(B165,'[1]DADOS (OCULTAR)'!$Q$3:$S$136,3,0),"")</f>
        <v>9039744001409</v>
      </c>
      <c r="B165" s="4" t="str">
        <f>'[1]TCE - ANEXO IV - Preencher'!C174</f>
        <v>UPAE GARANHUNS - CG Nº 004/2013</v>
      </c>
      <c r="C165" s="4" t="str">
        <f>'[1]TCE - ANEXO IV - Preencher'!E174</f>
        <v>4.99 - Outros Serviços de Terceiros Pessoa Física</v>
      </c>
      <c r="D165" s="3">
        <f>'[1]TCE - ANEXO IV - Preencher'!F174</f>
        <v>4783286485</v>
      </c>
      <c r="E165" s="5" t="str">
        <f>'[1]TCE - ANEXO IV - Preencher'!G174</f>
        <v>JONNY VITOR DINIZ</v>
      </c>
      <c r="F165" s="5" t="str">
        <f>'[1]TCE - ANEXO IV - Preencher'!H174</f>
        <v>S</v>
      </c>
      <c r="G165" s="5" t="str">
        <f>'[1]TCE - ANEXO IV - Preencher'!I174</f>
        <v>N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521.85</v>
      </c>
    </row>
    <row r="166" spans="1:12" s="8" customFormat="1" ht="19.5" customHeight="1" x14ac:dyDescent="0.2">
      <c r="A166" s="3">
        <f>IFERROR(VLOOKUP(B166,'[1]DADOS (OCULTAR)'!$Q$3:$S$136,3,0),"")</f>
        <v>9039744001409</v>
      </c>
      <c r="B166" s="4" t="str">
        <f>'[1]TCE - ANEXO IV - Preencher'!C175</f>
        <v>UPAE GARANHUNS - CG Nº 004/2013</v>
      </c>
      <c r="C166" s="4" t="str">
        <f>'[1]TCE - ANEXO IV - Preencher'!E175</f>
        <v>4.99 - Outros Serviços de Terceiros Pessoa Física</v>
      </c>
      <c r="D166" s="3">
        <f>'[1]TCE - ANEXO IV - Preencher'!F175</f>
        <v>3709080401</v>
      </c>
      <c r="E166" s="5" t="str">
        <f>'[1]TCE - ANEXO IV - Preencher'!G175</f>
        <v>TAYANA BARBOSA TRAJANO GUERRA</v>
      </c>
      <c r="F166" s="5" t="str">
        <f>'[1]TCE - ANEXO IV - Preencher'!H175</f>
        <v>S</v>
      </c>
      <c r="G166" s="5" t="str">
        <f>'[1]TCE - ANEXO IV - Preencher'!I175</f>
        <v>N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450</v>
      </c>
    </row>
    <row r="167" spans="1:12" s="8" customFormat="1" ht="19.5" customHeight="1" x14ac:dyDescent="0.2">
      <c r="A167" s="3">
        <f>IFERROR(VLOOKUP(B167,'[1]DADOS (OCULTAR)'!$Q$3:$S$136,3,0),"")</f>
        <v>9039744001409</v>
      </c>
      <c r="B167" s="4" t="str">
        <f>'[1]TCE - ANEXO IV - Preencher'!C176</f>
        <v>UPAE GARANHUNS - CG Nº 004/2013</v>
      </c>
      <c r="C167" s="4" t="str">
        <f>'[1]TCE - ANEXO IV - Preencher'!E176</f>
        <v>4.99 - Outros Serviços de Terceiros Pessoa Física</v>
      </c>
      <c r="D167" s="3">
        <f>'[1]TCE - ANEXO IV - Preencher'!F176</f>
        <v>3709080401</v>
      </c>
      <c r="E167" s="5" t="str">
        <f>'[1]TCE - ANEXO IV - Preencher'!G176</f>
        <v>TAYANA BARBOSA TRAJANO GUERRA</v>
      </c>
      <c r="F167" s="5" t="str">
        <f>'[1]TCE - ANEXO IV - Preencher'!H176</f>
        <v>S</v>
      </c>
      <c r="G167" s="5" t="str">
        <f>'[1]TCE - ANEXO IV - Preencher'!I176</f>
        <v>N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150</v>
      </c>
    </row>
    <row r="168" spans="1:12" s="8" customFormat="1" ht="19.5" customHeight="1" x14ac:dyDescent="0.2">
      <c r="A168" s="3">
        <f>IFERROR(VLOOKUP(B168,'[1]DADOS (OCULTAR)'!$Q$3:$S$136,3,0),"")</f>
        <v>9039744001409</v>
      </c>
      <c r="B168" s="4" t="str">
        <f>'[1]TCE - ANEXO IV - Preencher'!C177</f>
        <v>UPAE GARANHUNS - CG Nº 004/2013</v>
      </c>
      <c r="C168" s="4" t="str">
        <f>'[1]TCE - ANEXO IV - Preencher'!E177</f>
        <v>4.99 - Outros Serviços de Terceiros Pessoa Física</v>
      </c>
      <c r="D168" s="3">
        <f>'[1]TCE - ANEXO IV - Preencher'!F177</f>
        <v>3709080401</v>
      </c>
      <c r="E168" s="5" t="str">
        <f>'[1]TCE - ANEXO IV - Preencher'!G177</f>
        <v>TAYANA BARBOSA TRAJANO GUERRA</v>
      </c>
      <c r="F168" s="5" t="str">
        <f>'[1]TCE - ANEXO IV - Preencher'!H177</f>
        <v>S</v>
      </c>
      <c r="G168" s="5" t="str">
        <f>'[1]TCE - ANEXO IV - Preencher'!I177</f>
        <v>N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471.45</v>
      </c>
    </row>
    <row r="169" spans="1:12" s="8" customFormat="1" ht="19.5" customHeight="1" x14ac:dyDescent="0.2">
      <c r="A169" s="3">
        <f>IFERROR(VLOOKUP(B169,'[1]DADOS (OCULTAR)'!$Q$3:$S$136,3,0),"")</f>
        <v>9039744001409</v>
      </c>
      <c r="B169" s="4" t="str">
        <f>'[1]TCE - ANEXO IV - Preencher'!C178</f>
        <v>UPAE GARANHUNS - CG Nº 004/2013</v>
      </c>
      <c r="C169" s="4" t="str">
        <f>'[1]TCE - ANEXO IV - Preencher'!E178</f>
        <v>5.99 - Outros Serviços de Terceiros Pessoa Jurídica</v>
      </c>
      <c r="D169" s="3">
        <f>'[1]TCE - ANEXO IV - Preencher'!F178</f>
        <v>9039744001409</v>
      </c>
      <c r="E169" s="5" t="str">
        <f>'[1]TCE - ANEXO IV - Preencher'!G178</f>
        <v>FUNDAÇÃO GESTÃO HOSP MART FERNANDES (JUROS)</v>
      </c>
      <c r="F169" s="5" t="str">
        <f>'[1]TCE - ANEXO IV - Preencher'!H178</f>
        <v>S</v>
      </c>
      <c r="G169" s="5" t="str">
        <f>'[1]TCE - ANEXO IV - Preencher'!I178</f>
        <v>N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518.75</v>
      </c>
    </row>
    <row r="170" spans="1:12" s="8" customFormat="1" ht="19.5" customHeight="1" x14ac:dyDescent="0.2">
      <c r="A170" s="3">
        <f>IFERROR(VLOOKUP(B170,'[1]DADOS (OCULTAR)'!$Q$3:$S$136,3,0),"")</f>
        <v>9039744001409</v>
      </c>
      <c r="B170" s="4" t="str">
        <f>'[1]TCE - ANEXO IV - Preencher'!C179</f>
        <v>UPAE GARANHUNS - CG Nº 004/2013</v>
      </c>
      <c r="C170" s="4" t="str">
        <f>'[1]TCE - ANEXO IV - Preencher'!E179</f>
        <v>5.99 - Outros Serviços de Terceiros Pessoa Jurídica</v>
      </c>
      <c r="D170" s="3">
        <f>'[1]TCE - ANEXO IV - Preencher'!F179</f>
        <v>9039744001409</v>
      </c>
      <c r="E170" s="5" t="str">
        <f>'[1]TCE - ANEXO IV - Preencher'!G179</f>
        <v>FUNDAÇÃO GESTÃO HOSP MART FERNANDES (FUNDO FIXO)</v>
      </c>
      <c r="F170" s="5" t="str">
        <f>'[1]TCE - ANEXO IV - Preencher'!H179</f>
        <v>S</v>
      </c>
      <c r="G170" s="5" t="str">
        <f>'[1]TCE - ANEXO IV - Preencher'!I179</f>
        <v>N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140</v>
      </c>
    </row>
    <row r="171" spans="1:12" s="8" customFormat="1" ht="19.5" customHeight="1" x14ac:dyDescent="0.2">
      <c r="A171" s="3">
        <f>IFERROR(VLOOKUP(B171,'[1]DADOS (OCULTAR)'!$Q$3:$S$136,3,0),"")</f>
        <v>9039744001409</v>
      </c>
      <c r="B171" s="4" t="str">
        <f>'[1]TCE - ANEXO IV - Preencher'!C180</f>
        <v>UPAE GARANHUNS - CG Nº 004/2013</v>
      </c>
      <c r="C171" s="4" t="str">
        <f>'[1]TCE - ANEXO IV - Preencher'!E180</f>
        <v>5.99 - Outros Serviços de Terceiros Pessoa Jurídica</v>
      </c>
      <c r="D171" s="3">
        <f>'[1]TCE - ANEXO IV - Preencher'!F180</f>
        <v>18717010000108</v>
      </c>
      <c r="E171" s="5" t="str">
        <f>'[1]TCE - ANEXO IV - Preencher'!G180</f>
        <v>CH BUSINESS TRAVEL LTDA</v>
      </c>
      <c r="F171" s="5" t="str">
        <f>'[1]TCE - ANEXO IV - Preencher'!H180</f>
        <v>S</v>
      </c>
      <c r="G171" s="5" t="str">
        <f>'[1]TCE - ANEXO IV - Preencher'!I180</f>
        <v>N</v>
      </c>
      <c r="H171" s="5" t="str">
        <f>'[1]TCE - ANEXO IV - Preencher'!J180</f>
        <v>11782</v>
      </c>
      <c r="I171" s="6">
        <f>IF('[1]TCE - ANEXO IV - Preencher'!K180="","",'[1]TCE - ANEXO IV - Preencher'!K180)</f>
        <v>46230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1668</v>
      </c>
    </row>
    <row r="172" spans="1:12" s="8" customFormat="1" ht="19.5" customHeight="1" x14ac:dyDescent="0.2">
      <c r="A172" s="3">
        <f>IFERROR(VLOOKUP(B172,'[1]DADOS (OCULTAR)'!$Q$3:$S$136,3,0),"")</f>
        <v>9039744001409</v>
      </c>
      <c r="B172" s="4" t="str">
        <f>'[1]TCE - ANEXO IV - Preencher'!C181</f>
        <v>UPAE GARANHUNS - CG Nº 004/2013</v>
      </c>
      <c r="C172" s="4" t="str">
        <f>'[1]TCE - ANEXO IV - Preencher'!E181</f>
        <v>5.99 - Outros Serviços de Terceiros Pessoa Jurídica</v>
      </c>
      <c r="D172" s="3">
        <f>'[1]TCE - ANEXO IV - Preencher'!F181</f>
        <v>18717010000108</v>
      </c>
      <c r="E172" s="5" t="str">
        <f>'[1]TCE - ANEXO IV - Preencher'!G181</f>
        <v>CH BUSINESS TRAVEL LTDA</v>
      </c>
      <c r="F172" s="5" t="str">
        <f>'[1]TCE - ANEXO IV - Preencher'!H181</f>
        <v>S</v>
      </c>
      <c r="G172" s="5" t="str">
        <f>'[1]TCE - ANEXO IV - Preencher'!I181</f>
        <v>N</v>
      </c>
      <c r="H172" s="5" t="str">
        <f>'[1]TCE - ANEXO IV - Preencher'!J181</f>
        <v>11872</v>
      </c>
      <c r="I172" s="6">
        <f>IF('[1]TCE - ANEXO IV - Preencher'!K181="","",'[1]TCE - ANEXO IV - Preencher'!K181)</f>
        <v>46262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1488</v>
      </c>
    </row>
    <row r="173" spans="1:12" s="8" customFormat="1" ht="19.5" customHeight="1" x14ac:dyDescent="0.2">
      <c r="A173" s="3">
        <f>IFERROR(VLOOKUP(B173,'[1]DADOS (OCULTAR)'!$Q$3:$S$136,3,0),"")</f>
        <v>9039744001409</v>
      </c>
      <c r="B173" s="4" t="str">
        <f>'[1]TCE - ANEXO IV - Preencher'!C182</f>
        <v>UPAE GARANHUNS - CG Nº 004/2013</v>
      </c>
      <c r="C173" s="4" t="str">
        <f>'[1]TCE - ANEXO IV - Preencher'!E182</f>
        <v>5.99 - Outros Serviços de Terceiros Pessoa Jurídica</v>
      </c>
      <c r="D173" s="3">
        <f>'[1]TCE - ANEXO IV - Preencher'!F182</f>
        <v>17251034000232</v>
      </c>
      <c r="E173" s="5" t="str">
        <f>'[1]TCE - ANEXO IV - Preencher'!G182</f>
        <v>COLETIVOS SAO CRISTOVAO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2600000000647</v>
      </c>
      <c r="I173" s="6">
        <f>IF('[1]TCE - ANEXO IV - Preencher'!K182="","",'[1]TCE - ANEXO IV - Preencher'!K182)</f>
        <v>46237</v>
      </c>
      <c r="J173" s="5" t="str">
        <f>'[1]TCE - ANEXO IV - Preencher'!L182</f>
        <v>26060021217251034000232260000000064726081314498978</v>
      </c>
      <c r="K173" s="5" t="str">
        <f>IF(F173="B",LEFT('[1]TCE - ANEXO IV - Preencher'!M182,2),IF(F173="S",LEFT('[1]TCE - ANEXO IV - Preencher'!M182,7),IF('[1]TCE - ANEXO IV - Preencher'!H182="","")))</f>
        <v>2606002</v>
      </c>
      <c r="L173" s="7">
        <f>'[1]TCE - ANEXO IV - Preencher'!N182</f>
        <v>20.73</v>
      </c>
    </row>
    <row r="174" spans="1:12" s="8" customFormat="1" ht="19.5" customHeight="1" x14ac:dyDescent="0.2">
      <c r="A174" s="3">
        <f>IFERROR(VLOOKUP(B174,'[1]DADOS (OCULTAR)'!$Q$3:$S$136,3,0),"")</f>
        <v>9039744001409</v>
      </c>
      <c r="B174" s="4" t="str">
        <f>'[1]TCE - ANEXO IV - Preencher'!C183</f>
        <v>UPAE GARANHUNS - CG Nº 004/2013</v>
      </c>
      <c r="C174" s="4" t="str">
        <f>'[1]TCE - ANEXO IV - Preencher'!E183</f>
        <v>5.16 - Serviços Médico-Hospitalares, Odotonlogia e Laboratoriais</v>
      </c>
      <c r="D174" s="3">
        <f>'[1]TCE - ANEXO IV - Preencher'!F183</f>
        <v>30421337000133</v>
      </c>
      <c r="E174" s="5" t="str">
        <f>'[1]TCE - ANEXO IV - Preencher'!G183</f>
        <v>ARAUJO BEZERRA SERVICOS DE PRESTACOES HOSPITALARES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 xml:space="preserve"> 00000018</v>
      </c>
      <c r="I174" s="6">
        <f>IF('[1]TCE - ANEXO IV - Preencher'!K183="","",'[1]TCE - ANEXO IV - Preencher'!K183)</f>
        <v>46273</v>
      </c>
      <c r="J174" s="5" t="str">
        <f>'[1]TCE - ANEXO IV - Preencher'!L183</f>
        <v>EDFU-HFP9X</v>
      </c>
      <c r="K174" s="5" t="str">
        <f>IF(F174="B",LEFT('[1]TCE - ANEXO IV - Preencher'!M183,2),IF(F174="S",LEFT('[1]TCE - ANEXO IV - Preencher'!M183,7),IF('[1]TCE - ANEXO IV - Preencher'!H183="","")))</f>
        <v>2600054</v>
      </c>
      <c r="L174" s="7">
        <f>'[1]TCE - ANEXO IV - Preencher'!N183</f>
        <v>4080</v>
      </c>
    </row>
    <row r="175" spans="1:12" s="8" customFormat="1" ht="19.5" customHeight="1" x14ac:dyDescent="0.2">
      <c r="A175" s="3">
        <f>IFERROR(VLOOKUP(B175,'[1]DADOS (OCULTAR)'!$Q$3:$S$136,3,0),"")</f>
        <v>9039744001409</v>
      </c>
      <c r="B175" s="4" t="str">
        <f>'[1]TCE - ANEXO IV - Preencher'!C184</f>
        <v>UPAE GARANHUNS - CG Nº 004/2013</v>
      </c>
      <c r="C175" s="4" t="str">
        <f>'[1]TCE - ANEXO IV - Preencher'!E184</f>
        <v>5.16 - Serviços Médico-Hospitalares, Odotonlogia e Laboratoriais</v>
      </c>
      <c r="D175" s="3">
        <f>'[1]TCE - ANEXO IV - Preencher'!F184</f>
        <v>38269083000191</v>
      </c>
      <c r="E175" s="5" t="str">
        <f>'[1]TCE - ANEXO IV - Preencher'!G184</f>
        <v>BIANCA ALENCAR SERVIÇOS EM SAUDE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23</v>
      </c>
      <c r="I175" s="6">
        <f>IF('[1]TCE - ANEXO IV - Preencher'!K184="","",'[1]TCE - ANEXO IV - Preencher'!K184)</f>
        <v>46268</v>
      </c>
      <c r="J175" s="5" t="str">
        <f>'[1]TCE - ANEXO IV - Preencher'!L184</f>
        <v>26116062238269083000191000000000002326094128229993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14170</v>
      </c>
    </row>
    <row r="176" spans="1:12" s="8" customFormat="1" ht="19.5" customHeight="1" x14ac:dyDescent="0.2">
      <c r="A176" s="3">
        <f>IFERROR(VLOOKUP(B176,'[1]DADOS (OCULTAR)'!$Q$3:$S$136,3,0),"")</f>
        <v>9039744001409</v>
      </c>
      <c r="B176" s="4" t="str">
        <f>'[1]TCE - ANEXO IV - Preencher'!C185</f>
        <v>UPAE GARANHUNS - CG Nº 004/2013</v>
      </c>
      <c r="C176" s="4" t="str">
        <f>'[1]TCE - ANEXO IV - Preencher'!E185</f>
        <v>5.16 - Serviços Médico-Hospitalares, Odotonlogia e Laboratoriais</v>
      </c>
      <c r="D176" s="3">
        <f>'[1]TCE - ANEXO IV - Preencher'!F185</f>
        <v>45378492000191</v>
      </c>
      <c r="E176" s="5" t="str">
        <f>'[1]TCE - ANEXO IV - Preencher'!G185</f>
        <v>LN SERVICOS MEDICOS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72</v>
      </c>
      <c r="I176" s="6">
        <f>IF('[1]TCE - ANEXO IV - Preencher'!K185="","",'[1]TCE - ANEXO IV - Preencher'!K185)</f>
        <v>46268</v>
      </c>
      <c r="J176" s="5" t="str">
        <f>'[1]TCE - ANEXO IV - Preencher'!L185</f>
        <v>kAV3HczJZ</v>
      </c>
      <c r="K176" s="5" t="str">
        <f>IF(F176="B",LEFT('[1]TCE - ANEXO IV - Preencher'!M185,2),IF(F176="S",LEFT('[1]TCE - ANEXO IV - Preencher'!M185,7),IF('[1]TCE - ANEXO IV - Preencher'!H185="","")))</f>
        <v>2507507</v>
      </c>
      <c r="L176" s="7">
        <f>'[1]TCE - ANEXO IV - Preencher'!N185</f>
        <v>6500</v>
      </c>
    </row>
    <row r="177" spans="1:12" s="8" customFormat="1" ht="19.5" customHeight="1" x14ac:dyDescent="0.2">
      <c r="A177" s="3">
        <f>IFERROR(VLOOKUP(B177,'[1]DADOS (OCULTAR)'!$Q$3:$S$136,3,0),"")</f>
        <v>9039744001409</v>
      </c>
      <c r="B177" s="4" t="str">
        <f>'[1]TCE - ANEXO IV - Preencher'!C186</f>
        <v>UPAE GARANHUNS - CG Nº 004/2013</v>
      </c>
      <c r="C177" s="4" t="str">
        <f>'[1]TCE - ANEXO IV - Preencher'!E186</f>
        <v>5.16 - Serviços Médico-Hospitalares, Odotonlogia e Laboratoriais</v>
      </c>
      <c r="D177" s="3">
        <f>'[1]TCE - ANEXO IV - Preencher'!F186</f>
        <v>52355127000127</v>
      </c>
      <c r="E177" s="5" t="str">
        <f>'[1]TCE - ANEXO IV - Preencher'!G186</f>
        <v>MASTERMED PE III GESTÃO MÉDICA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2600000002234</v>
      </c>
      <c r="I177" s="6">
        <f>IF('[1]TCE - ANEXO IV - Preencher'!K186="","",'[1]TCE - ANEXO IV - Preencher'!K186)</f>
        <v>46269</v>
      </c>
      <c r="J177" s="5" t="str">
        <f>'[1]TCE - ANEXO IV - Preencher'!L186</f>
        <v>26096001252355127000127260000000223426090584402455</v>
      </c>
      <c r="K177" s="5" t="str">
        <f>IF(F177="B",LEFT('[1]TCE - ANEXO IV - Preencher'!M186,2),IF(F177="S",LEFT('[1]TCE - ANEXO IV - Preencher'!M186,7),IF('[1]TCE - ANEXO IV - Preencher'!H186="","")))</f>
        <v>2609600</v>
      </c>
      <c r="L177" s="7">
        <f>'[1]TCE - ANEXO IV - Preencher'!N186</f>
        <v>1600</v>
      </c>
    </row>
    <row r="178" spans="1:12" s="8" customFormat="1" ht="19.5" customHeight="1" x14ac:dyDescent="0.2">
      <c r="A178" s="3">
        <f>IFERROR(VLOOKUP(B178,'[1]DADOS (OCULTAR)'!$Q$3:$S$136,3,0),"")</f>
        <v>9039744001409</v>
      </c>
      <c r="B178" s="4" t="str">
        <f>'[1]TCE - ANEXO IV - Preencher'!C187</f>
        <v>UPAE GARANHUNS - CG Nº 004/2013</v>
      </c>
      <c r="C178" s="4" t="str">
        <f>'[1]TCE - ANEXO IV - Preencher'!E187</f>
        <v>5.16 - Serviços Médico-Hospitalares, Odotonlogia e Laboratoriais</v>
      </c>
      <c r="D178" s="3">
        <f>'[1]TCE - ANEXO IV - Preencher'!F187</f>
        <v>48165725000166</v>
      </c>
      <c r="E178" s="5" t="str">
        <f>'[1]TCE - ANEXO IV - Preencher'!G187</f>
        <v>NOVA MEDICINA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1809</v>
      </c>
      <c r="I178" s="6">
        <f>IF('[1]TCE - ANEXO IV - Preencher'!K187="","",'[1]TCE - ANEXO IV - Preencher'!K187)</f>
        <v>46269</v>
      </c>
      <c r="J178" s="5" t="str">
        <f>'[1]TCE - ANEXO IV - Preencher'!L187</f>
        <v>BQP8HJP87</v>
      </c>
      <c r="K178" s="5" t="str">
        <f>IF(F178="B",LEFT('[1]TCE - ANEXO IV - Preencher'!M187,2),IF(F178="S",LEFT('[1]TCE - ANEXO IV - Preencher'!M187,7),IF('[1]TCE - ANEXO IV - Preencher'!H187="","")))</f>
        <v>2704302</v>
      </c>
      <c r="L178" s="7">
        <f>'[1]TCE - ANEXO IV - Preencher'!N187</f>
        <v>2552</v>
      </c>
    </row>
    <row r="179" spans="1:12" s="8" customFormat="1" ht="19.5" customHeight="1" x14ac:dyDescent="0.2">
      <c r="A179" s="3">
        <f>IFERROR(VLOOKUP(B179,'[1]DADOS (OCULTAR)'!$Q$3:$S$136,3,0),"")</f>
        <v>9039744001409</v>
      </c>
      <c r="B179" s="4" t="str">
        <f>'[1]TCE - ANEXO IV - Preencher'!C188</f>
        <v>UPAE GARANHUNS - CG Nº 004/2013</v>
      </c>
      <c r="C179" s="4" t="str">
        <f>'[1]TCE - ANEXO IV - Preencher'!E188</f>
        <v>5.16 - Serviços Médico-Hospitalares, Odotonlogia e Laboratoriais</v>
      </c>
      <c r="D179" s="3">
        <f>'[1]TCE - ANEXO IV - Preencher'!F188</f>
        <v>46881096000145</v>
      </c>
      <c r="E179" s="5" t="str">
        <f>'[1]TCE - ANEXO IV - Preencher'!G188</f>
        <v>J P TENORIO VAZ SERVIÇOS DE PRESTAÇÕES HOSPITALARES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 xml:space="preserve"> 00000214</v>
      </c>
      <c r="I179" s="6">
        <f>IF('[1]TCE - ANEXO IV - Preencher'!K188="","",'[1]TCE - ANEXO IV - Preencher'!K188)</f>
        <v>46273</v>
      </c>
      <c r="J179" s="5" t="str">
        <f>'[1]TCE - ANEXO IV - Preencher'!L188</f>
        <v>8AHQ-ST7CY</v>
      </c>
      <c r="K179" s="5" t="str">
        <f>IF(F179="B",LEFT('[1]TCE - ANEXO IV - Preencher'!M188,2),IF(F179="S",LEFT('[1]TCE - ANEXO IV - Preencher'!M188,7),IF('[1]TCE - ANEXO IV - Preencher'!H188="","")))</f>
        <v>2609402</v>
      </c>
      <c r="L179" s="7">
        <f>'[1]TCE - ANEXO IV - Preencher'!N188</f>
        <v>6450</v>
      </c>
    </row>
    <row r="180" spans="1:12" s="8" customFormat="1" ht="19.5" customHeight="1" x14ac:dyDescent="0.2">
      <c r="A180" s="3">
        <f>IFERROR(VLOOKUP(B180,'[1]DADOS (OCULTAR)'!$Q$3:$S$136,3,0),"")</f>
        <v>9039744001409</v>
      </c>
      <c r="B180" s="4" t="str">
        <f>'[1]TCE - ANEXO IV - Preencher'!C189</f>
        <v>UPAE GARANHUNS - CG Nº 004/2013</v>
      </c>
      <c r="C180" s="4" t="str">
        <f>'[1]TCE - ANEXO IV - Preencher'!E189</f>
        <v>5.16 - Serviços Médico-Hospitalares, Odotonlogia e Laboratoriais</v>
      </c>
      <c r="D180" s="3">
        <f>'[1]TCE - ANEXO IV - Preencher'!F189</f>
        <v>46067919000101</v>
      </c>
      <c r="E180" s="5" t="str">
        <f>'[1]TCE - ANEXO IV - Preencher'!G189</f>
        <v>LIBERATO SAUDE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54</v>
      </c>
      <c r="I180" s="6">
        <f>IF('[1]TCE - ANEXO IV - Preencher'!K189="","",'[1]TCE - ANEXO IV - Preencher'!K189)</f>
        <v>46269</v>
      </c>
      <c r="J180" s="5" t="str">
        <f>'[1]TCE - ANEXO IV - Preencher'!L189</f>
        <v>26083051246067919000101000000000005426090000004811</v>
      </c>
      <c r="K180" s="5" t="str">
        <f>IF(F180="B",LEFT('[1]TCE - ANEXO IV - Preencher'!M189,2),IF(F180="S",LEFT('[1]TCE - ANEXO IV - Preencher'!M189,7),IF('[1]TCE - ANEXO IV - Preencher'!H189="","")))</f>
        <v>2608305</v>
      </c>
      <c r="L180" s="7">
        <f>'[1]TCE - ANEXO IV - Preencher'!N189</f>
        <v>8804</v>
      </c>
    </row>
    <row r="181" spans="1:12" s="8" customFormat="1" ht="19.5" customHeight="1" x14ac:dyDescent="0.2">
      <c r="A181" s="3">
        <f>IFERROR(VLOOKUP(B181,'[1]DADOS (OCULTAR)'!$Q$3:$S$136,3,0),"")</f>
        <v>9039744001409</v>
      </c>
      <c r="B181" s="4" t="str">
        <f>'[1]TCE - ANEXO IV - Preencher'!C190</f>
        <v>UPAE GARANHUNS - CG Nº 004/2013</v>
      </c>
      <c r="C181" s="4" t="str">
        <f>'[1]TCE - ANEXO IV - Preencher'!E190</f>
        <v>5.16 - Serviços Médico-Hospitalares, Odotonlogia e Laboratoriais</v>
      </c>
      <c r="D181" s="3">
        <f>'[1]TCE - ANEXO IV - Preencher'!F190</f>
        <v>41265136000100</v>
      </c>
      <c r="E181" s="5" t="str">
        <f>'[1]TCE - ANEXO IV - Preencher'!G190</f>
        <v>LUIZFSALTDA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11</v>
      </c>
      <c r="I181" s="6">
        <f>IF('[1]TCE - ANEXO IV - Preencher'!K190="","",'[1]TCE - ANEXO IV - Preencher'!K190)</f>
        <v>46268</v>
      </c>
      <c r="J181" s="5" t="str">
        <f>'[1]TCE - ANEXO IV - Preencher'!L190</f>
        <v>26116062241265136000100000000000001126099078736383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5570</v>
      </c>
    </row>
    <row r="182" spans="1:12" s="8" customFormat="1" ht="19.5" customHeight="1" x14ac:dyDescent="0.2">
      <c r="A182" s="3">
        <f>IFERROR(VLOOKUP(B182,'[1]DADOS (OCULTAR)'!$Q$3:$S$136,3,0),"")</f>
        <v>9039744001409</v>
      </c>
      <c r="B182" s="4" t="str">
        <f>'[1]TCE - ANEXO IV - Preencher'!C191</f>
        <v>UPAE GARANHUNS - CG Nº 004/2013</v>
      </c>
      <c r="C182" s="4" t="str">
        <f>'[1]TCE - ANEXO IV - Preencher'!E191</f>
        <v>5.16 - Serviços Médico-Hospitalares, Odotonlogia e Laboratoriais</v>
      </c>
      <c r="D182" s="3">
        <f>'[1]TCE - ANEXO IV - Preencher'!F191</f>
        <v>57683805000102</v>
      </c>
      <c r="E182" s="5" t="str">
        <f>'[1]TCE - ANEXO IV - Preencher'!G191</f>
        <v>M A GOMES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2600000000152</v>
      </c>
      <c r="I182" s="6">
        <f>IF('[1]TCE - ANEXO IV - Preencher'!K191="","",'[1]TCE - ANEXO IV - Preencher'!K191)</f>
        <v>46272</v>
      </c>
      <c r="J182" s="5" t="str">
        <f>'[1]TCE - ANEXO IV - Preencher'!L191</f>
        <v>26060021257683805000102260000000015226094690756732</v>
      </c>
      <c r="K182" s="5" t="str">
        <f>IF(F182="B",LEFT('[1]TCE - ANEXO IV - Preencher'!M191,2),IF(F182="S",LEFT('[1]TCE - ANEXO IV - Preencher'!M191,7),IF('[1]TCE - ANEXO IV - Preencher'!H191="","")))</f>
        <v>2606002</v>
      </c>
      <c r="L182" s="7">
        <f>'[1]TCE - ANEXO IV - Preencher'!N191</f>
        <v>13114</v>
      </c>
    </row>
    <row r="183" spans="1:12" s="8" customFormat="1" ht="19.5" customHeight="1" x14ac:dyDescent="0.2">
      <c r="A183" s="3">
        <f>IFERROR(VLOOKUP(B183,'[1]DADOS (OCULTAR)'!$Q$3:$S$136,3,0),"")</f>
        <v>9039744001409</v>
      </c>
      <c r="B183" s="4" t="str">
        <f>'[1]TCE - ANEXO IV - Preencher'!C192</f>
        <v>UPAE GARANHUNS - CG Nº 004/2013</v>
      </c>
      <c r="C183" s="4" t="str">
        <f>'[1]TCE - ANEXO IV - Preencher'!E192</f>
        <v>5.16 - Serviços Médico-Hospitalares, Odotonlogia e Laboratoriais</v>
      </c>
      <c r="D183" s="3">
        <f>'[1]TCE - ANEXO IV - Preencher'!F192</f>
        <v>51432477000187</v>
      </c>
      <c r="E183" s="5" t="str">
        <f>'[1]TCE - ANEXO IV - Preencher'!G192</f>
        <v>MASTERMED PE VI GESTÃO MÉDICA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2600000001160</v>
      </c>
      <c r="I183" s="6">
        <f>IF('[1]TCE - ANEXO IV - Preencher'!K192="","",'[1]TCE - ANEXO IV - Preencher'!K192)</f>
        <v>46268</v>
      </c>
      <c r="J183" s="5" t="str">
        <f>'[1]TCE - ANEXO IV - Preencher'!L192</f>
        <v>26096001251432477000187260000000116026090216771620</v>
      </c>
      <c r="K183" s="5" t="str">
        <f>IF(F183="B",LEFT('[1]TCE - ANEXO IV - Preencher'!M192,2),IF(F183="S",LEFT('[1]TCE - ANEXO IV - Preencher'!M192,7),IF('[1]TCE - ANEXO IV - Preencher'!H192="","")))</f>
        <v>2609600</v>
      </c>
      <c r="L183" s="7">
        <f>'[1]TCE - ANEXO IV - Preencher'!N192</f>
        <v>12600</v>
      </c>
    </row>
    <row r="184" spans="1:12" s="8" customFormat="1" ht="19.5" customHeight="1" x14ac:dyDescent="0.2">
      <c r="A184" s="3">
        <f>IFERROR(VLOOKUP(B184,'[1]DADOS (OCULTAR)'!$Q$3:$S$136,3,0),"")</f>
        <v>9039744001409</v>
      </c>
      <c r="B184" s="4" t="str">
        <f>'[1]TCE - ANEXO IV - Preencher'!C193</f>
        <v>UPAE GARANHUNS - CG Nº 004/2013</v>
      </c>
      <c r="C184" s="4" t="str">
        <f>'[1]TCE - ANEXO IV - Preencher'!E193</f>
        <v>5.16 - Serviços Médico-Hospitalares, Odotonlogia e Laboratoriais</v>
      </c>
      <c r="D184" s="3">
        <f>'[1]TCE - ANEXO IV - Preencher'!F193</f>
        <v>51229394000195</v>
      </c>
      <c r="E184" s="5" t="str">
        <f>'[1]TCE - ANEXO IV - Preencher'!G193</f>
        <v>OFTALMO TENORIO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2600000000030</v>
      </c>
      <c r="I184" s="6">
        <f>IF('[1]TCE - ANEXO IV - Preencher'!K193="","",'[1]TCE - ANEXO IV - Preencher'!K193)</f>
        <v>46274</v>
      </c>
      <c r="J184" s="5" t="str">
        <f>'[1]TCE - ANEXO IV - Preencher'!L193</f>
        <v>26096001251229394000195260000000003026092979061780</v>
      </c>
      <c r="K184" s="5" t="str">
        <f>IF(F184="B",LEFT('[1]TCE - ANEXO IV - Preencher'!M193,2),IF(F184="S",LEFT('[1]TCE - ANEXO IV - Preencher'!M193,7),IF('[1]TCE - ANEXO IV - Preencher'!H193="","")))</f>
        <v>2609600</v>
      </c>
      <c r="L184" s="7">
        <f>'[1]TCE - ANEXO IV - Preencher'!N193</f>
        <v>101040</v>
      </c>
    </row>
    <row r="185" spans="1:12" s="8" customFormat="1" ht="19.5" customHeight="1" x14ac:dyDescent="0.2">
      <c r="A185" s="3">
        <f>IFERROR(VLOOKUP(B185,'[1]DADOS (OCULTAR)'!$Q$3:$S$136,3,0),"")</f>
        <v>9039744001409</v>
      </c>
      <c r="B185" s="4" t="str">
        <f>'[1]TCE - ANEXO IV - Preencher'!C194</f>
        <v>UPAE GARANHUNS - CG Nº 004/2013</v>
      </c>
      <c r="C185" s="4" t="str">
        <f>'[1]TCE - ANEXO IV - Preencher'!E194</f>
        <v>5.16 - Serviços Médico-Hospitalares, Odotonlogia e Laboratoriais</v>
      </c>
      <c r="D185" s="3">
        <f>'[1]TCE - ANEXO IV - Preencher'!F194</f>
        <v>43843356000108</v>
      </c>
      <c r="E185" s="5" t="str">
        <f>'[1]TCE - ANEXO IV - Preencher'!G194</f>
        <v>SAUDEMED ATIVIDADES MEDICAS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2600000001266</v>
      </c>
      <c r="I185" s="6">
        <f>IF('[1]TCE - ANEXO IV - Preencher'!K194="","",'[1]TCE - ANEXO IV - Preencher'!K194)</f>
        <v>46268</v>
      </c>
      <c r="J185" s="5" t="str">
        <f>'[1]TCE - ANEXO IV - Preencher'!L194</f>
        <v>26096001243843356000108260000000126626092805663247</v>
      </c>
      <c r="K185" s="5" t="str">
        <f>IF(F185="B",LEFT('[1]TCE - ANEXO IV - Preencher'!M194,2),IF(F185="S",LEFT('[1]TCE - ANEXO IV - Preencher'!M194,7),IF('[1]TCE - ANEXO IV - Preencher'!H194="","")))</f>
        <v>2609600</v>
      </c>
      <c r="L185" s="7">
        <f>'[1]TCE - ANEXO IV - Preencher'!N194</f>
        <v>11250</v>
      </c>
    </row>
    <row r="186" spans="1:12" s="8" customFormat="1" ht="19.5" customHeight="1" x14ac:dyDescent="0.2">
      <c r="A186" s="3">
        <f>IFERROR(VLOOKUP(B186,'[1]DADOS (OCULTAR)'!$Q$3:$S$136,3,0),"")</f>
        <v>9039744001409</v>
      </c>
      <c r="B186" s="4" t="str">
        <f>'[1]TCE - ANEXO IV - Preencher'!C195</f>
        <v>UPAE GARANHUNS - CG Nº 004/2013</v>
      </c>
      <c r="C186" s="4" t="str">
        <f>'[1]TCE - ANEXO IV - Preencher'!E195</f>
        <v>5.16 - Serviços Médico-Hospitalares, Odotonlogia e Laboratoriais</v>
      </c>
      <c r="D186" s="3">
        <f>'[1]TCE - ANEXO IV - Preencher'!F195</f>
        <v>57591469000160</v>
      </c>
      <c r="E186" s="5" t="str">
        <f>'[1]TCE - ANEXO IV - Preencher'!G195</f>
        <v>SILVINO DUARTE CONSULTORIO MEDICO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2600000000010</v>
      </c>
      <c r="I186" s="6">
        <f>IF('[1]TCE - ANEXO IV - Preencher'!K195="","",'[1]TCE - ANEXO IV - Preencher'!K195)</f>
        <v>46269</v>
      </c>
      <c r="J186" s="5" t="str">
        <f>'[1]TCE - ANEXO IV - Preencher'!L195</f>
        <v>26060021257591469000160260000000001026097070767261</v>
      </c>
      <c r="K186" s="5" t="str">
        <f>IF(F186="B",LEFT('[1]TCE - ANEXO IV - Preencher'!M195,2),IF(F186="S",LEFT('[1]TCE - ANEXO IV - Preencher'!M195,7),IF('[1]TCE - ANEXO IV - Preencher'!H195="","")))</f>
        <v>2606002</v>
      </c>
      <c r="L186" s="7">
        <f>'[1]TCE - ANEXO IV - Preencher'!N195</f>
        <v>6116</v>
      </c>
    </row>
    <row r="187" spans="1:12" s="8" customFormat="1" ht="19.5" customHeight="1" x14ac:dyDescent="0.2">
      <c r="A187" s="3">
        <f>IFERROR(VLOOKUP(B187,'[1]DADOS (OCULTAR)'!$Q$3:$S$136,3,0),"")</f>
        <v>9039744001409</v>
      </c>
      <c r="B187" s="4" t="str">
        <f>'[1]TCE - ANEXO IV - Preencher'!C196</f>
        <v>UPAE GARANHUNS - CG Nº 004/2013</v>
      </c>
      <c r="C187" s="4" t="str">
        <f>'[1]TCE - ANEXO IV - Preencher'!E196</f>
        <v>5.16 - Serviços Médico-Hospitalares, Odotonlogia e Laboratoriais</v>
      </c>
      <c r="D187" s="3">
        <f>'[1]TCE - ANEXO IV - Preencher'!F196</f>
        <v>53855079000107</v>
      </c>
      <c r="E187" s="5" t="str">
        <f>'[1]TCE - ANEXO IV - Preencher'!G196</f>
        <v>GRACE ANNE MONTEIRO CHAVES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35</v>
      </c>
      <c r="I187" s="6">
        <f>IF('[1]TCE - ANEXO IV - Preencher'!K196="","",'[1]TCE - ANEXO IV - Preencher'!K196)</f>
        <v>46268</v>
      </c>
      <c r="J187" s="5" t="str">
        <f>'[1]TCE - ANEXO IV - Preencher'!L196</f>
        <v>PAUNGVZRQ</v>
      </c>
      <c r="K187" s="5" t="str">
        <f>IF(F187="B",LEFT('[1]TCE - ANEXO IV - Preencher'!M196,2),IF(F187="S",LEFT('[1]TCE - ANEXO IV - Preencher'!M196,7),IF('[1]TCE - ANEXO IV - Preencher'!H196="","")))</f>
        <v>2604106</v>
      </c>
      <c r="L187" s="7">
        <f>'[1]TCE - ANEXO IV - Preencher'!N196</f>
        <v>40452</v>
      </c>
    </row>
    <row r="188" spans="1:12" s="8" customFormat="1" ht="19.5" customHeight="1" x14ac:dyDescent="0.2">
      <c r="A188" s="3">
        <f>IFERROR(VLOOKUP(B188,'[1]DADOS (OCULTAR)'!$Q$3:$S$136,3,0),"")</f>
        <v>9039744001409</v>
      </c>
      <c r="B188" s="4" t="str">
        <f>'[1]TCE - ANEXO IV - Preencher'!C197</f>
        <v>UPAE GARANHUNS - CG Nº 004/2013</v>
      </c>
      <c r="C188" s="4" t="str">
        <f>'[1]TCE - ANEXO IV - Preencher'!E197</f>
        <v>5.16 - Serviços Médico-Hospitalares, Odotonlogia e Laboratoriais</v>
      </c>
      <c r="D188" s="3">
        <f>'[1]TCE - ANEXO IV - Preencher'!F197</f>
        <v>16907691000141</v>
      </c>
      <c r="E188" s="5" t="str">
        <f>'[1]TCE - ANEXO IV - Preencher'!G197</f>
        <v xml:space="preserve">L C SERVIÇOS MEDICOS LTDA ME 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2600000000226</v>
      </c>
      <c r="I188" s="6">
        <f>IF('[1]TCE - ANEXO IV - Preencher'!K197="","",'[1]TCE - ANEXO IV - Preencher'!K197)</f>
        <v>46269</v>
      </c>
      <c r="J188" s="5" t="str">
        <f>'[1]TCE - ANEXO IV - Preencher'!L197</f>
        <v>26060021216907691000141260000000022626092301851031</v>
      </c>
      <c r="K188" s="5" t="str">
        <f>IF(F188="B",LEFT('[1]TCE - ANEXO IV - Preencher'!M197,2),IF(F188="S",LEFT('[1]TCE - ANEXO IV - Preencher'!M197,7),IF('[1]TCE - ANEXO IV - Preencher'!H197="","")))</f>
        <v>2606002</v>
      </c>
      <c r="L188" s="7">
        <f>'[1]TCE - ANEXO IV - Preencher'!N197</f>
        <v>14696</v>
      </c>
    </row>
    <row r="189" spans="1:12" s="8" customFormat="1" ht="19.5" customHeight="1" x14ac:dyDescent="0.2">
      <c r="A189" s="3">
        <f>IFERROR(VLOOKUP(B189,'[1]DADOS (OCULTAR)'!$Q$3:$S$136,3,0),"")</f>
        <v>9039744001409</v>
      </c>
      <c r="B189" s="4" t="str">
        <f>'[1]TCE - ANEXO IV - Preencher'!C198</f>
        <v>UPAE GARANHUNS - CG Nº 004/2013</v>
      </c>
      <c r="C189" s="4" t="str">
        <f>'[1]TCE - ANEXO IV - Preencher'!E198</f>
        <v>5.16 - Serviços Médico-Hospitalares, Odotonlogia e Laboratoriais</v>
      </c>
      <c r="D189" s="3">
        <f>'[1]TCE - ANEXO IV - Preencher'!F198</f>
        <v>48817601000118</v>
      </c>
      <c r="E189" s="5" t="str">
        <f>'[1]TCE - ANEXO IV - Preencher'!G198</f>
        <v xml:space="preserve">MASTERMED PE II GESTÃO MEDICA LTDA 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2600000002442</v>
      </c>
      <c r="I189" s="6">
        <f>IF('[1]TCE - ANEXO IV - Preencher'!K198="","",'[1]TCE - ANEXO IV - Preencher'!K198)</f>
        <v>46269</v>
      </c>
      <c r="J189" s="5" t="str">
        <f>'[1]TCE - ANEXO IV - Preencher'!L198</f>
        <v>26096001248817601000118260000000244226090214361219</v>
      </c>
      <c r="K189" s="5" t="str">
        <f>IF(F189="B",LEFT('[1]TCE - ANEXO IV - Preencher'!M198,2),IF(F189="S",LEFT('[1]TCE - ANEXO IV - Preencher'!M198,7),IF('[1]TCE - ANEXO IV - Preencher'!H198="","")))</f>
        <v>2609600</v>
      </c>
      <c r="L189" s="7">
        <f>'[1]TCE - ANEXO IV - Preencher'!N198</f>
        <v>14940</v>
      </c>
    </row>
    <row r="190" spans="1:12" s="8" customFormat="1" ht="19.5" customHeight="1" x14ac:dyDescent="0.2">
      <c r="A190" s="3">
        <f>IFERROR(VLOOKUP(B190,'[1]DADOS (OCULTAR)'!$Q$3:$S$136,3,0),"")</f>
        <v>9039744001409</v>
      </c>
      <c r="B190" s="4" t="str">
        <f>'[1]TCE - ANEXO IV - Preencher'!C199</f>
        <v>UPAE GARANHUNS - CG Nº 004/2013</v>
      </c>
      <c r="C190" s="4" t="str">
        <f>'[1]TCE - ANEXO IV - Preencher'!E199</f>
        <v>5.16 - Serviços Médico-Hospitalares, Odotonlogia e Laboratoriais</v>
      </c>
      <c r="D190" s="3">
        <f>'[1]TCE - ANEXO IV - Preencher'!F199</f>
        <v>26332878000118</v>
      </c>
      <c r="E190" s="5" t="str">
        <f>'[1]TCE - ANEXO IV - Preencher'!G199</f>
        <v>MEDICAL SERVICOS MEDICOS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12725</v>
      </c>
      <c r="I190" s="6">
        <f>IF('[1]TCE - ANEXO IV - Preencher'!K199="","",'[1]TCE - ANEXO IV - Preencher'!K199)</f>
        <v>46274</v>
      </c>
      <c r="J190" s="5" t="str">
        <f>'[1]TCE - ANEXO IV - Preencher'!L199</f>
        <v>EF5TQGUJW</v>
      </c>
      <c r="K190" s="5" t="str">
        <f>IF(F190="B",LEFT('[1]TCE - ANEXO IV - Preencher'!M199,2),IF(F190="S",LEFT('[1]TCE - ANEXO IV - Preencher'!M199,7),IF('[1]TCE - ANEXO IV - Preencher'!H199="","")))</f>
        <v>2704302</v>
      </c>
      <c r="L190" s="7">
        <f>'[1]TCE - ANEXO IV - Preencher'!N199</f>
        <v>5750</v>
      </c>
    </row>
    <row r="191" spans="1:12" s="8" customFormat="1" ht="19.5" customHeight="1" x14ac:dyDescent="0.2">
      <c r="A191" s="3">
        <f>IFERROR(VLOOKUP(B191,'[1]DADOS (OCULTAR)'!$Q$3:$S$136,3,0),"")</f>
        <v>9039744001409</v>
      </c>
      <c r="B191" s="4" t="str">
        <f>'[1]TCE - ANEXO IV - Preencher'!C200</f>
        <v>UPAE GARANHUNS - CG Nº 004/2013</v>
      </c>
      <c r="C191" s="4" t="str">
        <f>'[1]TCE - ANEXO IV - Preencher'!E200</f>
        <v>5.16 - Serviços Médico-Hospitalares, Odotonlogia e Laboratoriais</v>
      </c>
      <c r="D191" s="3">
        <f>'[1]TCE - ANEXO IV - Preencher'!F200</f>
        <v>19306147000132</v>
      </c>
      <c r="E191" s="5" t="str">
        <f>'[1]TCE - ANEXO IV - Preencher'!G200</f>
        <v>CLINICA MEDICA OTOSINUS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4365</v>
      </c>
      <c r="I191" s="6">
        <f>IF('[1]TCE - ANEXO IV - Preencher'!K200="","",'[1]TCE - ANEXO IV - Preencher'!K200)</f>
        <v>46269</v>
      </c>
      <c r="J191" s="5" t="str">
        <f>'[1]TCE - ANEXO IV - Preencher'!L200</f>
        <v>2YR10VAHD</v>
      </c>
      <c r="K191" s="5" t="str">
        <f>IF(F191="B",LEFT('[1]TCE - ANEXO IV - Preencher'!M200,2),IF(F191="S",LEFT('[1]TCE - ANEXO IV - Preencher'!M200,7),IF('[1]TCE - ANEXO IV - Preencher'!H200="","")))</f>
        <v>2704302</v>
      </c>
      <c r="L191" s="7">
        <f>'[1]TCE - ANEXO IV - Preencher'!N200</f>
        <v>10075</v>
      </c>
    </row>
    <row r="192" spans="1:12" s="8" customFormat="1" ht="19.5" customHeight="1" x14ac:dyDescent="0.2">
      <c r="A192" s="3">
        <f>IFERROR(VLOOKUP(B192,'[1]DADOS (OCULTAR)'!$Q$3:$S$136,3,0),"")</f>
        <v>9039744001409</v>
      </c>
      <c r="B192" s="4" t="str">
        <f>'[1]TCE - ANEXO IV - Preencher'!C201</f>
        <v>UPAE GARANHUNS - CG Nº 004/2013</v>
      </c>
      <c r="C192" s="4" t="str">
        <f>'[1]TCE - ANEXO IV - Preencher'!E201</f>
        <v>5.16 - Serviços Médico-Hospitalares, Odotonlogia e Laboratoriais</v>
      </c>
      <c r="D192" s="3">
        <f>'[1]TCE - ANEXO IV - Preencher'!F201</f>
        <v>12082381000184</v>
      </c>
      <c r="E192" s="5" t="str">
        <f>'[1]TCE - ANEXO IV - Preencher'!G201</f>
        <v>D C ENDOSCOPY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2600000000101</v>
      </c>
      <c r="I192" s="6">
        <f>IF('[1]TCE - ANEXO IV - Preencher'!K201="","",'[1]TCE - ANEXO IV - Preencher'!K201)</f>
        <v>46267</v>
      </c>
      <c r="J192" s="5" t="str">
        <f>'[1]TCE - ANEXO IV - Preencher'!L201</f>
        <v>26060021212082381000184260000000010126097198751420</v>
      </c>
      <c r="K192" s="5" t="str">
        <f>IF(F192="B",LEFT('[1]TCE - ANEXO IV - Preencher'!M201,2),IF(F192="S",LEFT('[1]TCE - ANEXO IV - Preencher'!M201,7),IF('[1]TCE - ANEXO IV - Preencher'!H201="","")))</f>
        <v>2606002</v>
      </c>
      <c r="L192" s="7">
        <f>'[1]TCE - ANEXO IV - Preencher'!N201</f>
        <v>25550</v>
      </c>
    </row>
    <row r="193" spans="1:12" s="8" customFormat="1" ht="19.5" customHeight="1" x14ac:dyDescent="0.2">
      <c r="A193" s="3">
        <f>IFERROR(VLOOKUP(B193,'[1]DADOS (OCULTAR)'!$Q$3:$S$136,3,0),"")</f>
        <v>9039744001409</v>
      </c>
      <c r="B193" s="4" t="str">
        <f>'[1]TCE - ANEXO IV - Preencher'!C202</f>
        <v>UPAE GARANHUNS - CG Nº 004/2013</v>
      </c>
      <c r="C193" s="4" t="str">
        <f>'[1]TCE - ANEXO IV - Preencher'!E202</f>
        <v>5.16 - Serviços Médico-Hospitalares, Odotonlogia e Laboratoriais</v>
      </c>
      <c r="D193" s="3">
        <f>'[1]TCE - ANEXO IV - Preencher'!F202</f>
        <v>54599333000108</v>
      </c>
      <c r="E193" s="5" t="str">
        <f>'[1]TCE - ANEXO IV - Preencher'!G202</f>
        <v>AC OFTALMOLOGIA LTDA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2600000000067</v>
      </c>
      <c r="I193" s="6">
        <f>IF('[1]TCE - ANEXO IV - Preencher'!K202="","",'[1]TCE - ANEXO IV - Preencher'!K202)</f>
        <v>46275</v>
      </c>
      <c r="J193" s="5" t="str">
        <f>'[1]TCE - ANEXO IV - Preencher'!L202</f>
        <v>26096001254599333000108260000000006726090764942584</v>
      </c>
      <c r="K193" s="5" t="str">
        <f>IF(F193="B",LEFT('[1]TCE - ANEXO IV - Preencher'!M202,2),IF(F193="S",LEFT('[1]TCE - ANEXO IV - Preencher'!M202,7),IF('[1]TCE - ANEXO IV - Preencher'!H202="","")))</f>
        <v>2609600</v>
      </c>
      <c r="L193" s="7">
        <f>'[1]TCE - ANEXO IV - Preencher'!N202</f>
        <v>89580</v>
      </c>
    </row>
    <row r="194" spans="1:12" s="8" customFormat="1" ht="19.5" customHeight="1" x14ac:dyDescent="0.2">
      <c r="A194" s="3">
        <f>IFERROR(VLOOKUP(B194,'[1]DADOS (OCULTAR)'!$Q$3:$S$136,3,0),"")</f>
        <v>9039744001409</v>
      </c>
      <c r="B194" s="4" t="str">
        <f>'[1]TCE - ANEXO IV - Preencher'!C203</f>
        <v>UPAE GARANHUNS - CG Nº 004/2013</v>
      </c>
      <c r="C194" s="4" t="str">
        <f>'[1]TCE - ANEXO IV - Preencher'!E203</f>
        <v>5.16 - Serviços Médico-Hospitalares, Odotonlogia e Laboratoriais</v>
      </c>
      <c r="D194" s="3">
        <f>'[1]TCE - ANEXO IV - Preencher'!F203</f>
        <v>53969908000174</v>
      </c>
      <c r="E194" s="5" t="str">
        <f>'[1]TCE - ANEXO IV - Preencher'!G203</f>
        <v>MASTERMED PE IV GESTAO MEDICA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2600000002252</v>
      </c>
      <c r="I194" s="6">
        <f>IF('[1]TCE - ANEXO IV - Preencher'!K203="","",'[1]TCE - ANEXO IV - Preencher'!K203)</f>
        <v>46268</v>
      </c>
      <c r="J194" s="5" t="str">
        <f>'[1]TCE - ANEXO IV - Preencher'!L203</f>
        <v>26096001253969908000174260000000225226091831972309</v>
      </c>
      <c r="K194" s="5" t="str">
        <f>IF(F194="B",LEFT('[1]TCE - ANEXO IV - Preencher'!M203,2),IF(F194="S",LEFT('[1]TCE - ANEXO IV - Preencher'!M203,7),IF('[1]TCE - ANEXO IV - Preencher'!H203="","")))</f>
        <v>2609600</v>
      </c>
      <c r="L194" s="7">
        <f>'[1]TCE - ANEXO IV - Preencher'!N203</f>
        <v>25065</v>
      </c>
    </row>
    <row r="195" spans="1:12" s="8" customFormat="1" ht="19.5" customHeight="1" x14ac:dyDescent="0.2">
      <c r="A195" s="3">
        <f>IFERROR(VLOOKUP(B195,'[1]DADOS (OCULTAR)'!$Q$3:$S$136,3,0),"")</f>
        <v>9039744001409</v>
      </c>
      <c r="B195" s="4" t="str">
        <f>'[1]TCE - ANEXO IV - Preencher'!C204</f>
        <v>UPAE GARANHUNS - CG Nº 004/2013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45735127000197</v>
      </c>
      <c r="E195" s="5" t="str">
        <f>'[1]TCE - ANEXO IV - Preencher'!G204</f>
        <v>GLOBALMED ATIVIDADES MEDICAS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2600000000760</v>
      </c>
      <c r="I195" s="6">
        <f>IF('[1]TCE - ANEXO IV - Preencher'!K204="","",'[1]TCE - ANEXO IV - Preencher'!K204)</f>
        <v>46268</v>
      </c>
      <c r="J195" s="5" t="str">
        <f>'[1]TCE - ANEXO IV - Preencher'!L204</f>
        <v>26096001245735127000197260000000076026096947059010</v>
      </c>
      <c r="K195" s="5" t="str">
        <f>IF(F195="B",LEFT('[1]TCE - ANEXO IV - Preencher'!M204,2),IF(F195="S",LEFT('[1]TCE - ANEXO IV - Preencher'!M204,7),IF('[1]TCE - ANEXO IV - Preencher'!H204="","")))</f>
        <v>2609600</v>
      </c>
      <c r="L195" s="7">
        <f>'[1]TCE - ANEXO IV - Preencher'!N204</f>
        <v>17320</v>
      </c>
    </row>
    <row r="196" spans="1:12" s="8" customFormat="1" ht="19.5" customHeight="1" x14ac:dyDescent="0.2">
      <c r="A196" s="3">
        <f>IFERROR(VLOOKUP(B196,'[1]DADOS (OCULTAR)'!$Q$3:$S$136,3,0),"")</f>
        <v>9039744001409</v>
      </c>
      <c r="B196" s="4" t="str">
        <f>'[1]TCE - ANEXO IV - Preencher'!C205</f>
        <v>UPAE GARANHUNS - CG Nº 004/2013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51432477000187</v>
      </c>
      <c r="E196" s="5" t="str">
        <f>'[1]TCE - ANEXO IV - Preencher'!G205</f>
        <v>MASTERMED PE VI GESTÃO MÉDICA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2600000001161</v>
      </c>
      <c r="I196" s="6">
        <f>IF('[1]TCE - ANEXO IV - Preencher'!K205="","",'[1]TCE - ANEXO IV - Preencher'!K205)</f>
        <v>46268</v>
      </c>
      <c r="J196" s="5" t="str">
        <f>'[1]TCE - ANEXO IV - Preencher'!L205</f>
        <v>26096001251432477000187260000000116126099452020673</v>
      </c>
      <c r="K196" s="5" t="str">
        <f>IF(F196="B",LEFT('[1]TCE - ANEXO IV - Preencher'!M205,2),IF(F196="S",LEFT('[1]TCE - ANEXO IV - Preencher'!M205,7),IF('[1]TCE - ANEXO IV - Preencher'!H205="","")))</f>
        <v>2609600</v>
      </c>
      <c r="L196" s="7">
        <f>'[1]TCE - ANEXO IV - Preencher'!N205</f>
        <v>968</v>
      </c>
    </row>
    <row r="197" spans="1:12" s="8" customFormat="1" ht="19.5" customHeight="1" x14ac:dyDescent="0.2">
      <c r="A197" s="3">
        <f>IFERROR(VLOOKUP(B197,'[1]DADOS (OCULTAR)'!$Q$3:$S$136,3,0),"")</f>
        <v>9039744001409</v>
      </c>
      <c r="B197" s="4" t="str">
        <f>'[1]TCE - ANEXO IV - Preencher'!C206</f>
        <v>UPAE GARANHUNS - CG Nº 004/2013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60979947000118</v>
      </c>
      <c r="E197" s="5" t="str">
        <f>'[1]TCE - ANEXO IV - Preencher'!G206</f>
        <v>GABRIEL NEVES FARIAS SERVICOS MEDICOS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74</v>
      </c>
      <c r="I197" s="6">
        <f>IF('[1]TCE - ANEXO IV - Preencher'!K206="","",'[1]TCE - ANEXO IV - Preencher'!K206)</f>
        <v>46268</v>
      </c>
      <c r="J197" s="5" t="str">
        <f>'[1]TCE - ANEXO IV - Preencher'!L206</f>
        <v>MKVUOTUZV</v>
      </c>
      <c r="K197" s="5" t="str">
        <f>IF(F197="B",LEFT('[1]TCE - ANEXO IV - Preencher'!M206,2),IF(F197="S",LEFT('[1]TCE - ANEXO IV - Preencher'!M206,7),IF('[1]TCE - ANEXO IV - Preencher'!H206="","")))</f>
        <v>2604106</v>
      </c>
      <c r="L197" s="7">
        <f>'[1]TCE - ANEXO IV - Preencher'!N206</f>
        <v>15335</v>
      </c>
    </row>
    <row r="198" spans="1:12" s="8" customFormat="1" ht="19.5" customHeight="1" x14ac:dyDescent="0.2">
      <c r="A198" s="3">
        <f>IFERROR(VLOOKUP(B198,'[1]DADOS (OCULTAR)'!$Q$3:$S$136,3,0),"")</f>
        <v>9039744001409</v>
      </c>
      <c r="B198" s="4" t="str">
        <f>'[1]TCE - ANEXO IV - Preencher'!C207</f>
        <v>UPAE GARANHUNS - CG Nº 004/2013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56135102000179</v>
      </c>
      <c r="E198" s="5" t="str">
        <f>'[1]TCE - ANEXO IV - Preencher'!G207</f>
        <v>W.F TERAPIA OCUPACIONAL LTDA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2600000000197</v>
      </c>
      <c r="I198" s="6">
        <f>IF('[1]TCE - ANEXO IV - Preencher'!K207="","",'[1]TCE - ANEXO IV - Preencher'!K207)</f>
        <v>46269</v>
      </c>
      <c r="J198" s="5" t="str">
        <f>'[1]TCE - ANEXO IV - Preencher'!L207</f>
        <v>26060021256135102000179260000000019726094923298804</v>
      </c>
      <c r="K198" s="5" t="str">
        <f>IF(F198="B",LEFT('[1]TCE - ANEXO IV - Preencher'!M207,2),IF(F198="S",LEFT('[1]TCE - ANEXO IV - Preencher'!M207,7),IF('[1]TCE - ANEXO IV - Preencher'!H207="","")))</f>
        <v>2606002</v>
      </c>
      <c r="L198" s="7">
        <f>'[1]TCE - ANEXO IV - Preencher'!N207</f>
        <v>4000</v>
      </c>
    </row>
    <row r="199" spans="1:12" s="8" customFormat="1" ht="19.5" customHeight="1" x14ac:dyDescent="0.2">
      <c r="A199" s="3">
        <f>IFERROR(VLOOKUP(B199,'[1]DADOS (OCULTAR)'!$Q$3:$S$136,3,0),"")</f>
        <v>9039744001409</v>
      </c>
      <c r="B199" s="4" t="str">
        <f>'[1]TCE - ANEXO IV - Preencher'!C208</f>
        <v>UPAE GARANHUNS - CG Nº 004/2013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4539279016211</v>
      </c>
      <c r="E199" s="5" t="str">
        <f>'[1]TCE - ANEXO IV - Preencher'!G208</f>
        <v>CIENTIFICALAB PRODUTOS LABORATORIAIS E SISTEMAS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58</v>
      </c>
      <c r="I199" s="6">
        <f>IF('[1]TCE - ANEXO IV - Preencher'!K208="","",'[1]TCE - ANEXO IV - Preencher'!K208)</f>
        <v>46269</v>
      </c>
      <c r="J199" s="5" t="str">
        <f>'[1]TCE - ANEXO IV - Preencher'!L208</f>
        <v>26116062204539279016211000000000005826098347327567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84098.9</v>
      </c>
    </row>
    <row r="200" spans="1:12" s="8" customFormat="1" ht="19.5" customHeight="1" x14ac:dyDescent="0.2">
      <c r="A200" s="3">
        <f>IFERROR(VLOOKUP(B200,'[1]DADOS (OCULTAR)'!$Q$3:$S$136,3,0),"")</f>
        <v>9039744001409</v>
      </c>
      <c r="B200" s="4" t="str">
        <f>'[1]TCE - ANEXO IV - Preencher'!C209</f>
        <v>UPAE GARANHUNS - CG Nº 004/2013</v>
      </c>
      <c r="C200" s="4" t="str">
        <f>'[1]TCE - ANEXO IV - Preencher'!E209</f>
        <v>5.99 - Outros Serviços de Terceiros Pessoa Jurídica</v>
      </c>
      <c r="D200" s="3">
        <f>'[1]TCE - ANEXO IV - Preencher'!F209</f>
        <v>46881096000145</v>
      </c>
      <c r="E200" s="5" t="str">
        <f>'[1]TCE - ANEXO IV - Preencher'!G209</f>
        <v>J P TENORIO VAZ SERVIÇOS DE PRESTAÇÕES HOSPITALARES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 xml:space="preserve"> 00000215</v>
      </c>
      <c r="I200" s="6">
        <f>IF('[1]TCE - ANEXO IV - Preencher'!K209="","",'[1]TCE - ANEXO IV - Preencher'!K209)</f>
        <v>46273</v>
      </c>
      <c r="J200" s="5" t="str">
        <f>'[1]TCE - ANEXO IV - Preencher'!L209</f>
        <v>9BJ4-9N6NT</v>
      </c>
      <c r="K200" s="5" t="str">
        <f>IF(F200="B",LEFT('[1]TCE - ANEXO IV - Preencher'!M209,2),IF(F200="S",LEFT('[1]TCE - ANEXO IV - Preencher'!M209,7),IF('[1]TCE - ANEXO IV - Preencher'!H209="","")))</f>
        <v>2609402</v>
      </c>
      <c r="L200" s="7">
        <f>'[1]TCE - ANEXO IV - Preencher'!N209</f>
        <v>4420</v>
      </c>
    </row>
    <row r="201" spans="1:12" s="8" customFormat="1" ht="19.5" customHeight="1" x14ac:dyDescent="0.2">
      <c r="A201" s="3">
        <f>IFERROR(VLOOKUP(B201,'[1]DADOS (OCULTAR)'!$Q$3:$S$136,3,0),"")</f>
        <v>9039744001409</v>
      </c>
      <c r="B201" s="4" t="str">
        <f>'[1]TCE - ANEXO IV - Preencher'!C210</f>
        <v>UPAE GARANHUNS - CG Nº 004/2013</v>
      </c>
      <c r="C201" s="4" t="str">
        <f>'[1]TCE - ANEXO IV - Preencher'!E210</f>
        <v>5.99 - Outros Serviços de Terceiros Pessoa Jurídica</v>
      </c>
      <c r="D201" s="3">
        <f>'[1]TCE - ANEXO IV - Preencher'!F210</f>
        <v>29482450000140</v>
      </c>
      <c r="E201" s="5" t="str">
        <f>'[1]TCE - ANEXO IV - Preencher'!G210</f>
        <v>T MAIS CLÍNICA MÉDICA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2600000000034</v>
      </c>
      <c r="I201" s="6">
        <f>IF('[1]TCE - ANEXO IV - Preencher'!K210="","",'[1]TCE - ANEXO IV - Preencher'!K210)</f>
        <v>46273</v>
      </c>
      <c r="J201" s="5" t="str">
        <f>'[1]TCE - ANEXO IV - Preencher'!L210</f>
        <v>26029021229482450000140260000000003426096077620197</v>
      </c>
      <c r="K201" s="5" t="str">
        <f>IF(F201="B",LEFT('[1]TCE - ANEXO IV - Preencher'!M210,2),IF(F201="S",LEFT('[1]TCE - ANEXO IV - Preencher'!M210,7),IF('[1]TCE - ANEXO IV - Preencher'!H210="","")))</f>
        <v>2602902</v>
      </c>
      <c r="L201" s="7">
        <f>'[1]TCE - ANEXO IV - Preencher'!N210</f>
        <v>4330</v>
      </c>
    </row>
    <row r="202" spans="1:12" s="8" customFormat="1" ht="19.5" customHeight="1" x14ac:dyDescent="0.2">
      <c r="A202" s="3">
        <f>IFERROR(VLOOKUP(B202,'[1]DADOS (OCULTAR)'!$Q$3:$S$136,3,0),"")</f>
        <v>9039744001409</v>
      </c>
      <c r="B202" s="4" t="str">
        <f>'[1]TCE - ANEXO IV - Preencher'!C211</f>
        <v>UPAE GARANHUNS - CG Nº 004/2013</v>
      </c>
      <c r="C202" s="4" t="str">
        <f>'[1]TCE - ANEXO IV - Preencher'!E211</f>
        <v>5.99 - Outros Serviços de Terceiros Pessoa Jurídica</v>
      </c>
      <c r="D202" s="3">
        <f>'[1]TCE - ANEXO IV - Preencher'!F211</f>
        <v>19306147000132</v>
      </c>
      <c r="E202" s="5" t="str">
        <f>'[1]TCE - ANEXO IV - Preencher'!G211</f>
        <v>CLINICA MEDICA OTOSINUS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4364</v>
      </c>
      <c r="I202" s="6">
        <f>IF('[1]TCE - ANEXO IV - Preencher'!K211="","",'[1]TCE - ANEXO IV - Preencher'!K211)</f>
        <v>46269</v>
      </c>
      <c r="J202" s="5" t="str">
        <f>'[1]TCE - ANEXO IV - Preencher'!L211</f>
        <v>TYCRVY3OO</v>
      </c>
      <c r="K202" s="5" t="str">
        <f>IF(F202="B",LEFT('[1]TCE - ANEXO IV - Preencher'!M211,2),IF(F202="S",LEFT('[1]TCE - ANEXO IV - Preencher'!M211,7),IF('[1]TCE - ANEXO IV - Preencher'!H211="","")))</f>
        <v>2704302</v>
      </c>
      <c r="L202" s="7">
        <f>'[1]TCE - ANEXO IV - Preencher'!N211</f>
        <v>1960</v>
      </c>
    </row>
    <row r="203" spans="1:12" s="8" customFormat="1" ht="19.5" customHeight="1" x14ac:dyDescent="0.2">
      <c r="A203" s="3">
        <f>IFERROR(VLOOKUP(B203,'[1]DADOS (OCULTAR)'!$Q$3:$S$136,3,0),"")</f>
        <v>9039744001409</v>
      </c>
      <c r="B203" s="4" t="str">
        <f>'[1]TCE - ANEXO IV - Preencher'!C212</f>
        <v>UPAE GARANHUNS - CG Nº 004/2013</v>
      </c>
      <c r="C203" s="4" t="str">
        <f>'[1]TCE - ANEXO IV - Preencher'!E212</f>
        <v>5.99 - Outros Serviços de Terceiros Pessoa Jurídica</v>
      </c>
      <c r="D203" s="3">
        <f>'[1]TCE - ANEXO IV - Preencher'!F212</f>
        <v>12082381000184</v>
      </c>
      <c r="E203" s="5" t="str">
        <f>'[1]TCE - ANEXO IV - Preencher'!G212</f>
        <v>D C ENDOSCOPY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2600000000100</v>
      </c>
      <c r="I203" s="6">
        <f>IF('[1]TCE - ANEXO IV - Preencher'!K212="","",'[1]TCE - ANEXO IV - Preencher'!K212)</f>
        <v>46267</v>
      </c>
      <c r="J203" s="5" t="str">
        <f>'[1]TCE - ANEXO IV - Preencher'!L212</f>
        <v>26060021212082381000184260000000010026097763005966</v>
      </c>
      <c r="K203" s="5" t="str">
        <f>IF(F203="B",LEFT('[1]TCE - ANEXO IV - Preencher'!M212,2),IF(F203="S",LEFT('[1]TCE - ANEXO IV - Preencher'!M212,7),IF('[1]TCE - ANEXO IV - Preencher'!H212="","")))</f>
        <v>2606002</v>
      </c>
      <c r="L203" s="7">
        <f>'[1]TCE - ANEXO IV - Preencher'!N212</f>
        <v>8755</v>
      </c>
    </row>
    <row r="204" spans="1:12" s="8" customFormat="1" ht="19.5" customHeight="1" x14ac:dyDescent="0.2">
      <c r="A204" s="3">
        <f>IFERROR(VLOOKUP(B204,'[1]DADOS (OCULTAR)'!$Q$3:$S$136,3,0),"")</f>
        <v>9039744001409</v>
      </c>
      <c r="B204" s="4" t="str">
        <f>'[1]TCE - ANEXO IV - Preencher'!C213</f>
        <v>UPAE GARANHUNS - CG Nº 004/2013</v>
      </c>
      <c r="C204" s="4" t="str">
        <f>'[1]TCE - ANEXO IV - Preencher'!E213</f>
        <v>5.99 - Outros Serviços de Terceiros Pessoa Jurídica</v>
      </c>
      <c r="D204" s="3">
        <f>'[1]TCE - ANEXO IV - Preencher'!F213</f>
        <v>19309563000194</v>
      </c>
      <c r="E204" s="5" t="str">
        <f>'[1]TCE - ANEXO IV - Preencher'!G213</f>
        <v>PORTAL TELEMEDICINA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0039852</v>
      </c>
      <c r="I204" s="6">
        <f>IF('[1]TCE - ANEXO IV - Preencher'!K213="","",'[1]TCE - ANEXO IV - Preencher'!K213)</f>
        <v>46275</v>
      </c>
      <c r="J204" s="5" t="str">
        <f>'[1]TCE - ANEXO IV - Preencher'!L213</f>
        <v>624Q.3397.9915.4013699-T</v>
      </c>
      <c r="K204" s="5" t="str">
        <f>IF(F204="B",LEFT('[1]TCE - ANEXO IV - Preencher'!M213,2),IF(F204="S",LEFT('[1]TCE - ANEXO IV - Preencher'!M213,7),IF('[1]TCE - ANEXO IV - Preencher'!H213="","")))</f>
        <v>3505708</v>
      </c>
      <c r="L204" s="7">
        <f>'[1]TCE - ANEXO IV - Preencher'!N213</f>
        <v>2794</v>
      </c>
    </row>
    <row r="205" spans="1:12" s="8" customFormat="1" ht="19.5" customHeight="1" x14ac:dyDescent="0.2">
      <c r="A205" s="3">
        <f>IFERROR(VLOOKUP(B205,'[1]DADOS (OCULTAR)'!$Q$3:$S$136,3,0),"")</f>
        <v>9039744001409</v>
      </c>
      <c r="B205" s="4" t="str">
        <f>'[1]TCE - ANEXO IV - Preencher'!C214</f>
        <v>UPAE GARANHUNS - CG Nº 004/2013</v>
      </c>
      <c r="C205" s="4" t="str">
        <f>'[1]TCE - ANEXO IV - Preencher'!E214</f>
        <v>5.99 - Outros Serviços de Terceiros Pessoa Jurídica</v>
      </c>
      <c r="D205" s="3">
        <f>'[1]TCE - ANEXO IV - Preencher'!F214</f>
        <v>8703825000184</v>
      </c>
      <c r="E205" s="5" t="str">
        <f>'[1]TCE - ANEXO IV - Preencher'!G214</f>
        <v>TELEPACS DIAGNOSTICO POR IMAGEM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906</v>
      </c>
      <c r="I205" s="6">
        <f>IF('[1]TCE - ANEXO IV - Preencher'!K214="","",'[1]TCE - ANEXO IV - Preencher'!K214)</f>
        <v>46266</v>
      </c>
      <c r="J205" s="5" t="str">
        <f>'[1]TCE - ANEXO IV - Preencher'!L214</f>
        <v>31702062208703825000184000000000090626099676215595</v>
      </c>
      <c r="K205" s="5" t="str">
        <f>IF(F205="B",LEFT('[1]TCE - ANEXO IV - Preencher'!M214,2),IF(F205="S",LEFT('[1]TCE - ANEXO IV - Preencher'!M214,7),IF('[1]TCE - ANEXO IV - Preencher'!H214="","")))</f>
        <v>3170206</v>
      </c>
      <c r="L205" s="7">
        <f>'[1]TCE - ANEXO IV - Preencher'!N214</f>
        <v>6966.42</v>
      </c>
    </row>
    <row r="206" spans="1:12" s="8" customFormat="1" ht="19.5" customHeight="1" x14ac:dyDescent="0.2">
      <c r="A206" s="3">
        <f>IFERROR(VLOOKUP(B206,'[1]DADOS (OCULTAR)'!$Q$3:$S$136,3,0),"")</f>
        <v>9039744001409</v>
      </c>
      <c r="B206" s="4" t="str">
        <f>'[1]TCE - ANEXO IV - Preencher'!C215</f>
        <v>UPAE GARANHUNS - CG Nº 004/2013</v>
      </c>
      <c r="C206" s="4" t="str">
        <f>'[1]TCE - ANEXO IV - Preencher'!E215</f>
        <v>5.99 - Outros Serviços de Terceiros Pessoa Jurídica</v>
      </c>
      <c r="D206" s="3">
        <f>'[1]TCE - ANEXO IV - Preencher'!F215</f>
        <v>45735127000197</v>
      </c>
      <c r="E206" s="5" t="str">
        <f>'[1]TCE - ANEXO IV - Preencher'!G215</f>
        <v>GLOBALMED ATIVIDADES MEDICAS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2600000000756</v>
      </c>
      <c r="I206" s="6">
        <f>IF('[1]TCE - ANEXO IV - Preencher'!K215="","",'[1]TCE - ANEXO IV - Preencher'!K215)</f>
        <v>46268</v>
      </c>
      <c r="J206" s="5" t="str">
        <f>'[1]TCE - ANEXO IV - Preencher'!L215</f>
        <v>26096001245735127000197260000000075626094614407083</v>
      </c>
      <c r="K206" s="5" t="str">
        <f>IF(F206="B",LEFT('[1]TCE - ANEXO IV - Preencher'!M215,2),IF(F206="S",LEFT('[1]TCE - ANEXO IV - Preencher'!M215,7),IF('[1]TCE - ANEXO IV - Preencher'!H215="","")))</f>
        <v>2609600</v>
      </c>
      <c r="L206" s="7">
        <f>'[1]TCE - ANEXO IV - Preencher'!N215</f>
        <v>8470</v>
      </c>
    </row>
    <row r="207" spans="1:12" s="8" customFormat="1" ht="19.5" customHeight="1" x14ac:dyDescent="0.2">
      <c r="A207" s="3">
        <f>IFERROR(VLOOKUP(B207,'[1]DADOS (OCULTAR)'!$Q$3:$S$136,3,0),"")</f>
        <v>9039744001409</v>
      </c>
      <c r="B207" s="4" t="str">
        <f>'[1]TCE - ANEXO IV - Preencher'!C216</f>
        <v>UPAE GARANHUNS - CG Nº 004/2013</v>
      </c>
      <c r="C207" s="4" t="str">
        <f>'[1]TCE - ANEXO IV - Preencher'!E216</f>
        <v>5.99 - Outros Serviços de Terceiros Pessoa Jurídica</v>
      </c>
      <c r="D207" s="3">
        <f>'[1]TCE - ANEXO IV - Preencher'!F216</f>
        <v>60979947000118</v>
      </c>
      <c r="E207" s="5" t="str">
        <f>'[1]TCE - ANEXO IV - Preencher'!G216</f>
        <v>GABRIEL NEVES FARIAS SERVICOS MEDICOS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73</v>
      </c>
      <c r="I207" s="6">
        <f>IF('[1]TCE - ANEXO IV - Preencher'!K216="","",'[1]TCE - ANEXO IV - Preencher'!K216)</f>
        <v>46268</v>
      </c>
      <c r="J207" s="5" t="str">
        <f>'[1]TCE - ANEXO IV - Preencher'!L216</f>
        <v>VCF1MSYQS</v>
      </c>
      <c r="K207" s="5" t="str">
        <f>IF(F207="B",LEFT('[1]TCE - ANEXO IV - Preencher'!M216,2),IF(F207="S",LEFT('[1]TCE - ANEXO IV - Preencher'!M216,7),IF('[1]TCE - ANEXO IV - Preencher'!H216="","")))</f>
        <v>2704302</v>
      </c>
      <c r="L207" s="7">
        <f>'[1]TCE - ANEXO IV - Preencher'!N216</f>
        <v>13580</v>
      </c>
    </row>
    <row r="208" spans="1:12" s="8" customFormat="1" ht="19.5" customHeight="1" x14ac:dyDescent="0.2">
      <c r="A208" s="3">
        <f>IFERROR(VLOOKUP(B208,'[1]DADOS (OCULTAR)'!$Q$3:$S$136,3,0),"")</f>
        <v>9039744001409</v>
      </c>
      <c r="B208" s="4" t="str">
        <f>'[1]TCE - ANEXO IV - Preencher'!C217</f>
        <v>UPAE GARANHUNS - CG Nº 004/2013</v>
      </c>
      <c r="C208" s="4" t="str">
        <f>'[1]TCE - ANEXO IV - Preencher'!E217</f>
        <v>5.99 - Outros Serviços de Terceiros Pessoa Jurídica</v>
      </c>
      <c r="D208" s="3">
        <f>'[1]TCE - ANEXO IV - Preencher'!F217</f>
        <v>51432477000187</v>
      </c>
      <c r="E208" s="5" t="str">
        <f>'[1]TCE - ANEXO IV - Preencher'!G217</f>
        <v>MASTERMED PE VI GESTÃO MÉDICA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2600000001163</v>
      </c>
      <c r="I208" s="6">
        <f>IF('[1]TCE - ANEXO IV - Preencher'!K217="","",'[1]TCE - ANEXO IV - Preencher'!K217)</f>
        <v>46268</v>
      </c>
      <c r="J208" s="5" t="str">
        <f>'[1]TCE - ANEXO IV - Preencher'!L217</f>
        <v>26096001251432477000187260000000116326095462091446</v>
      </c>
      <c r="K208" s="5" t="str">
        <f>IF(F208="B",LEFT('[1]TCE - ANEXO IV - Preencher'!M217,2),IF(F208="S",LEFT('[1]TCE - ANEXO IV - Preencher'!M217,7),IF('[1]TCE - ANEXO IV - Preencher'!H217="","")))</f>
        <v>2609600</v>
      </c>
      <c r="L208" s="7">
        <f>'[1]TCE - ANEXO IV - Preencher'!N217</f>
        <v>52.8</v>
      </c>
    </row>
    <row r="209" spans="1:12" s="8" customFormat="1" ht="19.5" customHeight="1" x14ac:dyDescent="0.2">
      <c r="A209" s="3">
        <f>IFERROR(VLOOKUP(B209,'[1]DADOS (OCULTAR)'!$Q$3:$S$136,3,0),"")</f>
        <v>9039744001409</v>
      </c>
      <c r="B209" s="4" t="str">
        <f>'[1]TCE - ANEXO IV - Preencher'!C218</f>
        <v>UPAE GARANHUNS - CG Nº 004/2013</v>
      </c>
      <c r="C209" s="4" t="str">
        <f>'[1]TCE - ANEXO IV - Preencher'!E218</f>
        <v>4.6 - Serviços de Profissionais de Saúde</v>
      </c>
      <c r="D209" s="3">
        <f>'[1]TCE - ANEXO IV - Preencher'!F218</f>
        <v>70586630414</v>
      </c>
      <c r="E209" s="5" t="str">
        <f>'[1]TCE - ANEXO IV - Preencher'!G218</f>
        <v>MARIA EDUARDA XAVIER ALVES</v>
      </c>
      <c r="F209" s="5" t="str">
        <f>'[1]TCE - ANEXO IV - Preencher'!H218</f>
        <v>S</v>
      </c>
      <c r="G209" s="5" t="str">
        <f>'[1]TCE - ANEXO IV - Preencher'!I218</f>
        <v>N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3996.42</v>
      </c>
    </row>
    <row r="210" spans="1:12" s="8" customFormat="1" ht="19.5" customHeight="1" x14ac:dyDescent="0.2">
      <c r="A210" s="3">
        <f>IFERROR(VLOOKUP(B210,'[1]DADOS (OCULTAR)'!$Q$3:$S$136,3,0),"")</f>
        <v>9039744001409</v>
      </c>
      <c r="B210" s="4" t="str">
        <f>'[1]TCE - ANEXO IV - Preencher'!C219</f>
        <v>UPAE GARANHUNS - CG Nº 004/2013</v>
      </c>
      <c r="C210" s="4" t="str">
        <f>'[1]TCE - ANEXO IV - Preencher'!E219</f>
        <v>4.6 - Serviços de Profissionais de Saúde</v>
      </c>
      <c r="D210" s="3">
        <f>'[1]TCE - ANEXO IV - Preencher'!F219</f>
        <v>11119540461</v>
      </c>
      <c r="E210" s="5" t="str">
        <f>'[1]TCE - ANEXO IV - Preencher'!G219</f>
        <v>LUIZ FELIPE DE NORONHA VALENÇA</v>
      </c>
      <c r="F210" s="5" t="str">
        <f>'[1]TCE - ANEXO IV - Preencher'!H219</f>
        <v>S</v>
      </c>
      <c r="G210" s="5" t="str">
        <f>'[1]TCE - ANEXO IV - Preencher'!I219</f>
        <v>N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2567.67</v>
      </c>
    </row>
    <row r="211" spans="1:12" s="8" customFormat="1" ht="19.5" customHeight="1" x14ac:dyDescent="0.2">
      <c r="A211" s="3">
        <f>IFERROR(VLOOKUP(B211,'[1]DADOS (OCULTAR)'!$Q$3:$S$136,3,0),"")</f>
        <v>9039744001409</v>
      </c>
      <c r="B211" s="4" t="str">
        <f>'[1]TCE - ANEXO IV - Preencher'!C220</f>
        <v>UPAE GARANHUNS - CG Nº 004/2013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610112000164</v>
      </c>
      <c r="E211" s="5" t="str">
        <f>'[1]TCE - ANEXO IV - Preencher'!G220</f>
        <v>COOPAGRESTE COOP DOS MEDICOS ANESTESIOLOGISTA DO INT DE PE</v>
      </c>
      <c r="F211" s="5" t="str">
        <f>'[1]TCE - ANEXO IV - Preencher'!H220</f>
        <v>S</v>
      </c>
      <c r="G211" s="5" t="str">
        <f>'[1]TCE - ANEXO IV - Preencher'!I220</f>
        <v>S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>
        <f>IFERROR(VLOOKUP(B212,'[1]DADOS (OCULTAR)'!$Q$3:$S$136,3,0),"")</f>
        <v>9039744001409</v>
      </c>
      <c r="B212" s="4" t="str">
        <f>'[1]TCE - ANEXO IV - Preencher'!C221</f>
        <v>UPAE GARANHUNS - CG Nº 004/2013</v>
      </c>
      <c r="C212" s="4" t="str">
        <f>'[1]TCE - ANEXO IV - Preencher'!E221</f>
        <v>5.15 - Serviços Domésticos</v>
      </c>
      <c r="D212" s="3">
        <f>'[1]TCE - ANEXO IV - Preencher'!F221</f>
        <v>6272575004803</v>
      </c>
      <c r="E212" s="5" t="str">
        <f>'[1]TCE - ANEXO IV - Preencher'!G221</f>
        <v xml:space="preserve">LAVEBRÁS GESTÃO DE TEXTEIS S A 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550</v>
      </c>
      <c r="I212" s="6">
        <f>IF('[1]TCE - ANEXO IV - Preencher'!K221="","",'[1]TCE - ANEXO IV - Preencher'!K221)</f>
        <v>46261</v>
      </c>
      <c r="J212" s="5" t="str">
        <f>'[1]TCE - ANEXO IV - Preencher'!L221</f>
        <v>26107071206272575004803000000000055026084692993393</v>
      </c>
      <c r="K212" s="5" t="str">
        <f>IF(F212="B",LEFT('[1]TCE - ANEXO IV - Preencher'!M221,2),IF(F212="S",LEFT('[1]TCE - ANEXO IV - Preencher'!M221,7),IF('[1]TCE - ANEXO IV - Preencher'!H221="","")))</f>
        <v>2610707</v>
      </c>
      <c r="L212" s="7">
        <f>'[1]TCE - ANEXO IV - Preencher'!N221</f>
        <v>8201.4599999999991</v>
      </c>
    </row>
    <row r="213" spans="1:12" s="8" customFormat="1" ht="19.5" customHeight="1" x14ac:dyDescent="0.2">
      <c r="A213" s="3">
        <f>IFERROR(VLOOKUP(B213,'[1]DADOS (OCULTAR)'!$Q$3:$S$136,3,0),"")</f>
        <v>9039744001409</v>
      </c>
      <c r="B213" s="4" t="str">
        <f>'[1]TCE - ANEXO IV - Preencher'!C222</f>
        <v>UPAE GARANHUNS - CG Nº 004/2013</v>
      </c>
      <c r="C213" s="4" t="str">
        <f>'[1]TCE - ANEXO IV - Preencher'!E222</f>
        <v>5.10 - Detetização/Tratamento de Resíduos e Afins</v>
      </c>
      <c r="D213" s="3">
        <f>'[1]TCE - ANEXO IV - Preencher'!F222</f>
        <v>11863530000180</v>
      </c>
      <c r="E213" s="5" t="str">
        <f>'[1]TCE - ANEXO IV - Preencher'!G222</f>
        <v>BRASCON GESTAO AMBIENTAL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312655</v>
      </c>
      <c r="I213" s="6">
        <f>IF('[1]TCE - ANEXO IV - Preencher'!K222="","",'[1]TCE - ANEXO IV - Preencher'!K222)</f>
        <v>46274</v>
      </c>
      <c r="J213" s="5" t="str">
        <f>'[1]TCE - ANEXO IV - Preencher'!L222</f>
        <v>GCXPF5Z2A</v>
      </c>
      <c r="K213" s="5" t="str">
        <f>IF(F213="B",LEFT('[1]TCE - ANEXO IV - Preencher'!M222,2),IF(F213="S",LEFT('[1]TCE - ANEXO IV - Preencher'!M222,7),IF('[1]TCE - ANEXO IV - Preencher'!H222="","")))</f>
        <v>2611309</v>
      </c>
      <c r="L213" s="7">
        <f>'[1]TCE - ANEXO IV - Preencher'!N222</f>
        <v>296.64</v>
      </c>
    </row>
    <row r="214" spans="1:12" s="8" customFormat="1" ht="19.5" customHeight="1" x14ac:dyDescent="0.2">
      <c r="A214" s="3">
        <f>IFERROR(VLOOKUP(B214,'[1]DADOS (OCULTAR)'!$Q$3:$S$136,3,0),"")</f>
        <v>9039744001409</v>
      </c>
      <c r="B214" s="4" t="str">
        <f>'[1]TCE - ANEXO IV - Preencher'!C223</f>
        <v>UPAE GARANHUNS - CG Nº 004/2013</v>
      </c>
      <c r="C214" s="4" t="str">
        <f>'[1]TCE - ANEXO IV - Preencher'!E223</f>
        <v>5.17 - Manutenção de Software, Certificação Digital e Microfilmagem</v>
      </c>
      <c r="D214" s="3">
        <f>'[1]TCE - ANEXO IV - Preencher'!F223</f>
        <v>53113791000122</v>
      </c>
      <c r="E214" s="5" t="str">
        <f>'[1]TCE - ANEXO IV - Preencher'!G223</f>
        <v>TOTVS S.A.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04536410</v>
      </c>
      <c r="I214" s="6">
        <f>IF('[1]TCE - ANEXO IV - Preencher'!K223="","",'[1]TCE - ANEXO IV - Preencher'!K223)</f>
        <v>46239</v>
      </c>
      <c r="J214" s="5" t="str">
        <f>'[1]TCE - ANEXO IV - Preencher'!L223</f>
        <v>GNGN-LLY2</v>
      </c>
      <c r="K214" s="5" t="str">
        <f>IF(F214="B",LEFT('[1]TCE - ANEXO IV - Preencher'!M223,2),IF(F214="S",LEFT('[1]TCE - ANEXO IV - Preencher'!M223,7),IF('[1]TCE - ANEXO IV - Preencher'!H223="","")))</f>
        <v>3550308</v>
      </c>
      <c r="L214" s="7">
        <f>'[1]TCE - ANEXO IV - Preencher'!N223</f>
        <v>216.85</v>
      </c>
    </row>
    <row r="215" spans="1:12" s="8" customFormat="1" ht="19.5" customHeight="1" x14ac:dyDescent="0.2">
      <c r="A215" s="3">
        <f>IFERROR(VLOOKUP(B215,'[1]DADOS (OCULTAR)'!$Q$3:$S$136,3,0),"")</f>
        <v>9039744001409</v>
      </c>
      <c r="B215" s="4" t="str">
        <f>'[1]TCE - ANEXO IV - Preencher'!C224</f>
        <v>UPAE GARANHUNS - CG Nº 004/2013</v>
      </c>
      <c r="C215" s="4" t="str">
        <f>'[1]TCE - ANEXO IV - Preencher'!E224</f>
        <v>5.17 - Manutenção de Software, Certificação Digital e Microfilmagem</v>
      </c>
      <c r="D215" s="3">
        <f>'[1]TCE - ANEXO IV - Preencher'!F224</f>
        <v>53113791000122</v>
      </c>
      <c r="E215" s="5" t="str">
        <f>'[1]TCE - ANEXO IV - Preencher'!G224</f>
        <v>TOTVS S.A.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04536422</v>
      </c>
      <c r="I215" s="6">
        <f>IF('[1]TCE - ANEXO IV - Preencher'!K224="","",'[1]TCE - ANEXO IV - Preencher'!K224)</f>
        <v>46239</v>
      </c>
      <c r="J215" s="5" t="str">
        <f>'[1]TCE - ANEXO IV - Preencher'!L224</f>
        <v>HBS8-DCHJ</v>
      </c>
      <c r="K215" s="5" t="str">
        <f>IF(F215="B",LEFT('[1]TCE - ANEXO IV - Preencher'!M224,2),IF(F215="S",LEFT('[1]TCE - ANEXO IV - Preencher'!M224,7),IF('[1]TCE - ANEXO IV - Preencher'!H224="","")))</f>
        <v>3550308</v>
      </c>
      <c r="L215" s="7">
        <f>'[1]TCE - ANEXO IV - Preencher'!N224</f>
        <v>1626.98</v>
      </c>
    </row>
    <row r="216" spans="1:12" s="8" customFormat="1" ht="19.5" customHeight="1" x14ac:dyDescent="0.2">
      <c r="A216" s="3">
        <f>IFERROR(VLOOKUP(B216,'[1]DADOS (OCULTAR)'!$Q$3:$S$136,3,0),"")</f>
        <v>9039744001409</v>
      </c>
      <c r="B216" s="4" t="str">
        <f>'[1]TCE - ANEXO IV - Preencher'!C225</f>
        <v>UPAE GARANHUNS - CG Nº 004/2013</v>
      </c>
      <c r="C216" s="4" t="str">
        <f>'[1]TCE - ANEXO IV - Preencher'!E225</f>
        <v>5.17 - Manutenção de Software, Certificação Digital e Microfilmagem</v>
      </c>
      <c r="D216" s="3">
        <f>'[1]TCE - ANEXO IV - Preencher'!F225</f>
        <v>53113791000122</v>
      </c>
      <c r="E216" s="5" t="str">
        <f>'[1]TCE - ANEXO IV - Preencher'!G225</f>
        <v>TOTVS S.A.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04536432</v>
      </c>
      <c r="I216" s="6">
        <f>IF('[1]TCE - ANEXO IV - Preencher'!K225="","",'[1]TCE - ANEXO IV - Preencher'!K225)</f>
        <v>46239</v>
      </c>
      <c r="J216" s="5" t="str">
        <f>'[1]TCE - ANEXO IV - Preencher'!L225</f>
        <v>TMHP-9EYY</v>
      </c>
      <c r="K216" s="5" t="str">
        <f>IF(F216="B",LEFT('[1]TCE - ANEXO IV - Preencher'!M225,2),IF(F216="S",LEFT('[1]TCE - ANEXO IV - Preencher'!M225,7),IF('[1]TCE - ANEXO IV - Preencher'!H225="","")))</f>
        <v>3550308</v>
      </c>
      <c r="L216" s="7">
        <f>'[1]TCE - ANEXO IV - Preencher'!N225</f>
        <v>129.33000000000001</v>
      </c>
    </row>
    <row r="217" spans="1:12" s="8" customFormat="1" ht="19.5" customHeight="1" x14ac:dyDescent="0.2">
      <c r="A217" s="3">
        <f>IFERROR(VLOOKUP(B217,'[1]DADOS (OCULTAR)'!$Q$3:$S$136,3,0),"")</f>
        <v>9039744001409</v>
      </c>
      <c r="B217" s="4" t="str">
        <f>'[1]TCE - ANEXO IV - Preencher'!C226</f>
        <v>UPAE GARANHUNS - CG Nº 004/2013</v>
      </c>
      <c r="C217" s="4" t="str">
        <f>'[1]TCE - ANEXO IV - Preencher'!E226</f>
        <v>5.17 - Manutenção de Software, Certificação Digital e Microfilmagem</v>
      </c>
      <c r="D217" s="3">
        <f>'[1]TCE - ANEXO IV - Preencher'!F226</f>
        <v>53113791000122</v>
      </c>
      <c r="E217" s="5" t="str">
        <f>'[1]TCE - ANEXO IV - Preencher'!G226</f>
        <v>TOTVS S.A.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04536444</v>
      </c>
      <c r="I217" s="6">
        <f>IF('[1]TCE - ANEXO IV - Preencher'!K226="","",'[1]TCE - ANEXO IV - Preencher'!K226)</f>
        <v>46239</v>
      </c>
      <c r="J217" s="5" t="str">
        <f>'[1]TCE - ANEXO IV - Preencher'!L226</f>
        <v>JG74-ZBS6</v>
      </c>
      <c r="K217" s="5" t="str">
        <f>IF(F217="B",LEFT('[1]TCE - ANEXO IV - Preencher'!M226,2),IF(F217="S",LEFT('[1]TCE - ANEXO IV - Preencher'!M226,7),IF('[1]TCE - ANEXO IV - Preencher'!H226="","")))</f>
        <v>3550308</v>
      </c>
      <c r="L217" s="7">
        <f>'[1]TCE - ANEXO IV - Preencher'!N226</f>
        <v>343.53</v>
      </c>
    </row>
    <row r="218" spans="1:12" s="8" customFormat="1" ht="19.5" customHeight="1" x14ac:dyDescent="0.2">
      <c r="A218" s="3">
        <f>IFERROR(VLOOKUP(B218,'[1]DADOS (OCULTAR)'!$Q$3:$S$136,3,0),"")</f>
        <v>9039744001409</v>
      </c>
      <c r="B218" s="4" t="str">
        <f>'[1]TCE - ANEXO IV - Preencher'!C227</f>
        <v>UPAE GARANHUNS - CG Nº 004/2013</v>
      </c>
      <c r="C218" s="4" t="str">
        <f>'[1]TCE - ANEXO IV - Preencher'!E227</f>
        <v>5.17 - Manutenção de Software, Certificação Digital e Microfilmagem</v>
      </c>
      <c r="D218" s="3">
        <f>'[1]TCE - ANEXO IV - Preencher'!F227</f>
        <v>53113791000122</v>
      </c>
      <c r="E218" s="5" t="str">
        <f>'[1]TCE - ANEXO IV - Preencher'!G227</f>
        <v>TOTVS S.A.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04536454</v>
      </c>
      <c r="I218" s="6">
        <f>IF('[1]TCE - ANEXO IV - Preencher'!K227="","",'[1]TCE - ANEXO IV - Preencher'!K227)</f>
        <v>46239</v>
      </c>
      <c r="J218" s="5" t="str">
        <f>'[1]TCE - ANEXO IV - Preencher'!L227</f>
        <v>T9RC-SPTP</v>
      </c>
      <c r="K218" s="5" t="str">
        <f>IF(F218="B",LEFT('[1]TCE - ANEXO IV - Preencher'!M227,2),IF(F218="S",LEFT('[1]TCE - ANEXO IV - Preencher'!M227,7),IF('[1]TCE - ANEXO IV - Preencher'!H227="","")))</f>
        <v>3550308</v>
      </c>
      <c r="L218" s="7">
        <f>'[1]TCE - ANEXO IV - Preencher'!N227</f>
        <v>310.18</v>
      </c>
    </row>
    <row r="219" spans="1:12" s="8" customFormat="1" ht="19.5" customHeight="1" x14ac:dyDescent="0.2">
      <c r="A219" s="3">
        <f>IFERROR(VLOOKUP(B219,'[1]DADOS (OCULTAR)'!$Q$3:$S$136,3,0),"")</f>
        <v>9039744001409</v>
      </c>
      <c r="B219" s="4" t="str">
        <f>'[1]TCE - ANEXO IV - Preencher'!C228</f>
        <v>UPAE GARANHUNS - CG Nº 004/2013</v>
      </c>
      <c r="C219" s="4" t="str">
        <f>'[1]TCE - ANEXO IV - Preencher'!E228</f>
        <v>5.17 - Manutenção de Software, Certificação Digital e Microfilmagem</v>
      </c>
      <c r="D219" s="3">
        <f>'[1]TCE - ANEXO IV - Preencher'!F228</f>
        <v>53113791000122</v>
      </c>
      <c r="E219" s="5" t="str">
        <f>'[1]TCE - ANEXO IV - Preencher'!G228</f>
        <v>TOTVS S.A.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04536471</v>
      </c>
      <c r="I219" s="6">
        <f>IF('[1]TCE - ANEXO IV - Preencher'!K228="","",'[1]TCE - ANEXO IV - Preencher'!K228)</f>
        <v>46239</v>
      </c>
      <c r="J219" s="5" t="str">
        <f>'[1]TCE - ANEXO IV - Preencher'!L228</f>
        <v>EVBY-MLQV</v>
      </c>
      <c r="K219" s="5" t="str">
        <f>IF(F219="B",LEFT('[1]TCE - ANEXO IV - Preencher'!M228,2),IF(F219="S",LEFT('[1]TCE - ANEXO IV - Preencher'!M228,7),IF('[1]TCE - ANEXO IV - Preencher'!H228="","")))</f>
        <v>3550308</v>
      </c>
      <c r="L219" s="7">
        <f>'[1]TCE - ANEXO IV - Preencher'!N228</f>
        <v>316.45999999999998</v>
      </c>
    </row>
    <row r="220" spans="1:12" s="8" customFormat="1" ht="19.5" customHeight="1" x14ac:dyDescent="0.2">
      <c r="A220" s="3">
        <f>IFERROR(VLOOKUP(B220,'[1]DADOS (OCULTAR)'!$Q$3:$S$136,3,0),"")</f>
        <v>9039744001409</v>
      </c>
      <c r="B220" s="4" t="str">
        <f>'[1]TCE - ANEXO IV - Preencher'!C229</f>
        <v>UPAE GARANHUNS - CG Nº 004/2013</v>
      </c>
      <c r="C220" s="4" t="str">
        <f>'[1]TCE - ANEXO IV - Preencher'!E229</f>
        <v>5.17 - Manutenção de Software, Certificação Digital e Microfilmagem</v>
      </c>
      <c r="D220" s="3">
        <f>'[1]TCE - ANEXO IV - Preencher'!F229</f>
        <v>5620302000267</v>
      </c>
      <c r="E220" s="5" t="str">
        <f>'[1]TCE - ANEXO IV - Preencher'!G229</f>
        <v xml:space="preserve">GREEN PAPER FREE SOLUÇÕES SEM PAPEL LTDA ME 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2600000002871</v>
      </c>
      <c r="I220" s="6">
        <f>IF('[1]TCE - ANEXO IV - Preencher'!K229="","",'[1]TCE - ANEXO IV - Preencher'!K229)</f>
        <v>46240</v>
      </c>
      <c r="J220" s="5" t="str">
        <f>'[1]TCE - ANEXO IV - Preencher'!L229</f>
        <v>26060021205620302000267260000000287126086797737560</v>
      </c>
      <c r="K220" s="5" t="str">
        <f>IF(F220="B",LEFT('[1]TCE - ANEXO IV - Preencher'!M229,2),IF(F220="S",LEFT('[1]TCE - ANEXO IV - Preencher'!M229,7),IF('[1]TCE - ANEXO IV - Preencher'!H229="","")))</f>
        <v>2606002</v>
      </c>
      <c r="L220" s="7">
        <f>'[1]TCE - ANEXO IV - Preencher'!N229</f>
        <v>3374.4</v>
      </c>
    </row>
    <row r="221" spans="1:12" s="8" customFormat="1" ht="19.5" customHeight="1" x14ac:dyDescent="0.2">
      <c r="A221" s="3">
        <f>IFERROR(VLOOKUP(B221,'[1]DADOS (OCULTAR)'!$Q$3:$S$136,3,0),"")</f>
        <v>9039744001409</v>
      </c>
      <c r="B221" s="4" t="str">
        <f>'[1]TCE - ANEXO IV - Preencher'!C230</f>
        <v>UPAE GARANHUNS - CG Nº 004/2013</v>
      </c>
      <c r="C221" s="4" t="str">
        <f>'[1]TCE - ANEXO IV - Preencher'!E230</f>
        <v>5.17 - Manutenção de Software, Certificação Digital e Microfilmagem</v>
      </c>
      <c r="D221" s="3">
        <f>'[1]TCE - ANEXO IV - Preencher'!F230</f>
        <v>92306257000780</v>
      </c>
      <c r="E221" s="5" t="str">
        <f>'[1]TCE - ANEXO IV - Preencher'!G230</f>
        <v>MV INFORMATICA NORDESTE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10804</v>
      </c>
      <c r="I221" s="6">
        <f>IF('[1]TCE - ANEXO IV - Preencher'!K230="","",'[1]TCE - ANEXO IV - Preencher'!K230)</f>
        <v>46238</v>
      </c>
      <c r="J221" s="5" t="str">
        <f>'[1]TCE - ANEXO IV - Preencher'!L230</f>
        <v>26116062292306257000780000000001080426083291288802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13822.58</v>
      </c>
    </row>
    <row r="222" spans="1:12" s="8" customFormat="1" ht="19.5" customHeight="1" x14ac:dyDescent="0.2">
      <c r="A222" s="3">
        <f>IFERROR(VLOOKUP(B222,'[1]DADOS (OCULTAR)'!$Q$3:$S$136,3,0),"")</f>
        <v>9039744001409</v>
      </c>
      <c r="B222" s="4" t="str">
        <f>'[1]TCE - ANEXO IV - Preencher'!C231</f>
        <v>UPAE GARANHUNS - CG Nº 004/2013</v>
      </c>
      <c r="C222" s="4" t="str">
        <f>'[1]TCE - ANEXO IV - Preencher'!E231</f>
        <v>5.17 - Manutenção de Software, Certificação Digital e Microfilmagem</v>
      </c>
      <c r="D222" s="3">
        <f>'[1]TCE - ANEXO IV - Preencher'!F231</f>
        <v>12499520000170</v>
      </c>
      <c r="E222" s="5" t="str">
        <f>'[1]TCE - ANEXO IV - Preencher'!G231</f>
        <v>CLICKSIGN GESTAO DE DOCUMENTOS S/A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00768771</v>
      </c>
      <c r="I222" s="6">
        <f>IF('[1]TCE - ANEXO IV - Preencher'!K231="","",'[1]TCE - ANEXO IV - Preencher'!K231)</f>
        <v>46273</v>
      </c>
      <c r="J222" s="5" t="str">
        <f>'[1]TCE - ANEXO IV - Preencher'!L231</f>
        <v>35057081212499520000170000000076877126090520595373</v>
      </c>
      <c r="K222" s="5" t="str">
        <f>IF(F222="B",LEFT('[1]TCE - ANEXO IV - Preencher'!M231,2),IF(F222="S",LEFT('[1]TCE - ANEXO IV - Preencher'!M231,7),IF('[1]TCE - ANEXO IV - Preencher'!H231="","")))</f>
        <v>3505708</v>
      </c>
      <c r="L222" s="7">
        <f>'[1]TCE - ANEXO IV - Preencher'!N231</f>
        <v>99.03</v>
      </c>
    </row>
    <row r="223" spans="1:12" s="8" customFormat="1" ht="19.5" customHeight="1" x14ac:dyDescent="0.2">
      <c r="A223" s="3">
        <f>IFERROR(VLOOKUP(B223,'[1]DADOS (OCULTAR)'!$Q$3:$S$136,3,0),"")</f>
        <v>9039744001409</v>
      </c>
      <c r="B223" s="4" t="str">
        <f>'[1]TCE - ANEXO IV - Preencher'!C232</f>
        <v>UPAE GARANHUNS - CG Nº 004/2013</v>
      </c>
      <c r="C223" s="4" t="str">
        <f>'[1]TCE - ANEXO IV - Preencher'!E232</f>
        <v>5.17 - Manutenção de Software, Certificação Digital e Microfilmagem</v>
      </c>
      <c r="D223" s="3">
        <f>'[1]TCE - ANEXO IV - Preencher'!F232</f>
        <v>5020356000100</v>
      </c>
      <c r="E223" s="5" t="str">
        <f>'[1]TCE - ANEXO IV - Preencher'!G232</f>
        <v>BID COMERCIO E SERVICOS EM TECNOLOGIA DA INFORMACAO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 xml:space="preserve"> 801</v>
      </c>
      <c r="I223" s="6">
        <f>IF('[1]TCE - ANEXO IV - Preencher'!K232="","",'[1]TCE - ANEXO IV - Preencher'!K232)</f>
        <v>46266</v>
      </c>
      <c r="J223" s="5" t="str">
        <f>'[1]TCE - ANEXO IV - Preencher'!L232</f>
        <v>26116062205020356000100000000000080126090710007024</v>
      </c>
      <c r="K223" s="5" t="str">
        <f>IF(F223="B",LEFT('[1]TCE - ANEXO IV - Preencher'!M232,2),IF(F223="S",LEFT('[1]TCE - ANEXO IV - Preencher'!M232,7),IF('[1]TCE - ANEXO IV - Preencher'!H232="","")))</f>
        <v>2611606</v>
      </c>
      <c r="L223" s="7">
        <f>'[1]TCE - ANEXO IV - Preencher'!N232</f>
        <v>697.58</v>
      </c>
    </row>
    <row r="224" spans="1:12" s="8" customFormat="1" ht="19.5" customHeight="1" x14ac:dyDescent="0.2">
      <c r="A224" s="3">
        <f>IFERROR(VLOOKUP(B224,'[1]DADOS (OCULTAR)'!$Q$3:$S$136,3,0),"")</f>
        <v>9039744001409</v>
      </c>
      <c r="B224" s="4" t="str">
        <f>'[1]TCE - ANEXO IV - Preencher'!C233</f>
        <v>UPAE GARANHUNS - CG Nº 004/2013</v>
      </c>
      <c r="C224" s="4" t="str">
        <f>'[1]TCE - ANEXO IV - Preencher'!E233</f>
        <v>5.17 - Manutenção de Software, Certificação Digital e Microfilmagem</v>
      </c>
      <c r="D224" s="3">
        <f>'[1]TCE - ANEXO IV - Preencher'!F233</f>
        <v>4069709000102</v>
      </c>
      <c r="E224" s="5" t="str">
        <f>'[1]TCE - ANEXO IV - Preencher'!G233</f>
        <v>BIONEXO S.A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00683155</v>
      </c>
      <c r="I224" s="6">
        <f>IF('[1]TCE - ANEXO IV - Preencher'!K233="","",'[1]TCE - ANEXO IV - Preencher'!K233)</f>
        <v>46267</v>
      </c>
      <c r="J224" s="5" t="str">
        <f>'[1]TCE - ANEXO IV - Preencher'!L233</f>
        <v xml:space="preserve">TXTP-BUIY </v>
      </c>
      <c r="K224" s="5" t="str">
        <f>IF(F224="B",LEFT('[1]TCE - ANEXO IV - Preencher'!M233,2),IF(F224="S",LEFT('[1]TCE - ANEXO IV - Preencher'!M233,7),IF('[1]TCE - ANEXO IV - Preencher'!H233="","")))</f>
        <v>3550308</v>
      </c>
      <c r="L224" s="7">
        <f>'[1]TCE - ANEXO IV - Preencher'!N233</f>
        <v>1097.23</v>
      </c>
    </row>
    <row r="225" spans="1:12" s="8" customFormat="1" ht="19.5" customHeight="1" x14ac:dyDescent="0.2">
      <c r="A225" s="3">
        <f>IFERROR(VLOOKUP(B225,'[1]DADOS (OCULTAR)'!$Q$3:$S$136,3,0),"")</f>
        <v>9039744001409</v>
      </c>
      <c r="B225" s="4" t="str">
        <f>'[1]TCE - ANEXO IV - Preencher'!C234</f>
        <v>UPAE GARANHUNS - CG Nº 004/2013</v>
      </c>
      <c r="C225" s="4" t="str">
        <f>'[1]TCE - ANEXO IV - Preencher'!E234</f>
        <v>5.17 - Manutenção de Software, Certificação Digital e Microfilmagem</v>
      </c>
      <c r="D225" s="3">
        <f>'[1]TCE - ANEXO IV - Preencher'!F234</f>
        <v>9236362000150</v>
      </c>
      <c r="E225" s="5" t="str">
        <f>'[1]TCE - ANEXO IV - Preencher'!G234</f>
        <v>SELECTY TECNOLOGIA PARA RH LTDA - ME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2710</v>
      </c>
      <c r="I225" s="6">
        <f>IF('[1]TCE - ANEXO IV - Preencher'!K234="","",'[1]TCE - ANEXO IV - Preencher'!K234)</f>
        <v>46266</v>
      </c>
      <c r="J225" s="5" t="str">
        <f>'[1]TCE - ANEXO IV - Preencher'!L234</f>
        <v>41069022209236362000150000000000271026096863270130</v>
      </c>
      <c r="K225" s="5" t="str">
        <f>IF(F225="B",LEFT('[1]TCE - ANEXO IV - Preencher'!M234,2),IF(F225="S",LEFT('[1]TCE - ANEXO IV - Preencher'!M234,7),IF('[1]TCE - ANEXO IV - Preencher'!H234="","")))</f>
        <v>4106902</v>
      </c>
      <c r="L225" s="7">
        <f>'[1]TCE - ANEXO IV - Preencher'!N234</f>
        <v>159.34</v>
      </c>
    </row>
    <row r="226" spans="1:12" s="8" customFormat="1" ht="19.5" customHeight="1" x14ac:dyDescent="0.2">
      <c r="A226" s="3">
        <f>IFERROR(VLOOKUP(B226,'[1]DADOS (OCULTAR)'!$Q$3:$S$136,3,0),"")</f>
        <v>9039744001409</v>
      </c>
      <c r="B226" s="4" t="str">
        <f>'[1]TCE - ANEXO IV - Preencher'!C235</f>
        <v>UPAE GARANHUNS - CG Nº 004/2013</v>
      </c>
      <c r="C226" s="4" t="str">
        <f>'[1]TCE - ANEXO IV - Preencher'!E235</f>
        <v>5.17 - Manutenção de Software, Certificação Digital e Microfilmagem</v>
      </c>
      <c r="D226" s="3">
        <f>'[1]TCE - ANEXO IV - Preencher'!F235</f>
        <v>3124977000109</v>
      </c>
      <c r="E226" s="5" t="str">
        <f>'[1]TCE - ANEXO IV - Preencher'!G235</f>
        <v>MV SISTEMAS DE MEDICINA DIAGNOSTICA LTDA</v>
      </c>
      <c r="F226" s="5" t="str">
        <f>'[1]TCE - ANEXO IV - Preencher'!H235</f>
        <v>S</v>
      </c>
      <c r="G226" s="5" t="str">
        <f>'[1]TCE - ANEXO IV - Preencher'!I235</f>
        <v>N</v>
      </c>
      <c r="H226" s="5" t="str">
        <f>'[1]TCE - ANEXO IV - Preencher'!J235</f>
        <v>6677</v>
      </c>
      <c r="I226" s="6">
        <f>IF('[1]TCE - ANEXO IV - Preencher'!K235="","",'[1]TCE - ANEXO IV - Preencher'!K235)</f>
        <v>46246</v>
      </c>
      <c r="J226" s="5" t="str">
        <f>'[1]TCE - ANEXO IV - Preencher'!L235</f>
        <v>33058021203124977000109000000000667726085083010269</v>
      </c>
      <c r="K226" s="5" t="str">
        <f>IF(F226="B",LEFT('[1]TCE - ANEXO IV - Preencher'!M235,2),IF(F226="S",LEFT('[1]TCE - ANEXO IV - Preencher'!M235,7),IF('[1]TCE - ANEXO IV - Preencher'!H235="","")))</f>
        <v>3305802</v>
      </c>
      <c r="L226" s="7">
        <f>'[1]TCE - ANEXO IV - Preencher'!N235</f>
        <v>841.18</v>
      </c>
    </row>
    <row r="227" spans="1:12" s="8" customFormat="1" ht="19.5" customHeight="1" x14ac:dyDescent="0.2">
      <c r="A227" s="3">
        <f>IFERROR(VLOOKUP(B227,'[1]DADOS (OCULTAR)'!$Q$3:$S$136,3,0),"")</f>
        <v>9039744001409</v>
      </c>
      <c r="B227" s="4" t="str">
        <f>'[1]TCE - ANEXO IV - Preencher'!C236</f>
        <v>UPAE GARANHUNS - CG Nº 004/2013</v>
      </c>
      <c r="C227" s="4" t="str">
        <f>'[1]TCE - ANEXO IV - Preencher'!E236</f>
        <v>5.17 - Manutenção de Software, Certificação Digital e Microfilmagem</v>
      </c>
      <c r="D227" s="3">
        <f>'[1]TCE - ANEXO IV - Preencher'!F236</f>
        <v>7358108000108</v>
      </c>
      <c r="E227" s="5" t="str">
        <f>'[1]TCE - ANEXO IV - Preencher'!G236</f>
        <v>EVEO S.A.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00090576</v>
      </c>
      <c r="I227" s="6">
        <f>IF('[1]TCE - ANEXO IV - Preencher'!K236="","",'[1]TCE - ANEXO IV - Preencher'!K236)</f>
        <v>46276</v>
      </c>
      <c r="J227" s="5" t="str">
        <f>'[1]TCE - ANEXO IV - Preencher'!L236</f>
        <v>QRFH-ETDK</v>
      </c>
      <c r="K227" s="5" t="str">
        <f>IF(F227="B",LEFT('[1]TCE - ANEXO IV - Preencher'!M236,2),IF(F227="S",LEFT('[1]TCE - ANEXO IV - Preencher'!M236,7),IF('[1]TCE - ANEXO IV - Preencher'!H236="","")))</f>
        <v>3550308</v>
      </c>
      <c r="L227" s="7">
        <f>'[1]TCE - ANEXO IV - Preencher'!N236</f>
        <v>215.89</v>
      </c>
    </row>
    <row r="228" spans="1:12" s="8" customFormat="1" ht="19.5" customHeight="1" x14ac:dyDescent="0.2">
      <c r="A228" s="3">
        <f>IFERROR(VLOOKUP(B228,'[1]DADOS (OCULTAR)'!$Q$3:$S$136,3,0),"")</f>
        <v>9039744001409</v>
      </c>
      <c r="B228" s="4" t="str">
        <f>'[1]TCE - ANEXO IV - Preencher'!C237</f>
        <v>UPAE GARANHUNS - CG Nº 004/2013</v>
      </c>
      <c r="C228" s="4" t="str">
        <f>'[1]TCE - ANEXO IV - Preencher'!E237</f>
        <v>5.17 - Manutenção de Software, Certificação Digital e Microfilmagem</v>
      </c>
      <c r="D228" s="3">
        <f>'[1]TCE - ANEXO IV - Preencher'!F237</f>
        <v>9071679000184</v>
      </c>
      <c r="E228" s="5" t="str">
        <f>'[1]TCE - ANEXO IV - Preencher'!G237</f>
        <v>MARIO DE OLIVEIRA TELECOMUNICAÇÕES</v>
      </c>
      <c r="F228" s="5" t="str">
        <f>'[1]TCE - ANEXO IV - Preencher'!H237</f>
        <v>S</v>
      </c>
      <c r="G228" s="5" t="str">
        <f>'[1]TCE - ANEXO IV - Preencher'!I237</f>
        <v>N</v>
      </c>
      <c r="H228" s="5" t="str">
        <f>'[1]TCE - ANEXO IV - Preencher'!J237</f>
        <v>0255</v>
      </c>
      <c r="I228" s="6">
        <f>IF('[1]TCE - ANEXO IV - Preencher'!K237="","",'[1]TCE - ANEXO IV - Preencher'!K237)</f>
        <v>46269</v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2025.78</v>
      </c>
    </row>
    <row r="229" spans="1:12" s="8" customFormat="1" ht="19.5" customHeight="1" x14ac:dyDescent="0.2">
      <c r="A229" s="3">
        <f>IFERROR(VLOOKUP(B229,'[1]DADOS (OCULTAR)'!$Q$3:$S$136,3,0),"")</f>
        <v>9039744001409</v>
      </c>
      <c r="B229" s="4" t="str">
        <f>'[1]TCE - ANEXO IV - Preencher'!C238</f>
        <v>UPAE GARANHUNS - CG Nº 004/2013</v>
      </c>
      <c r="C229" s="4" t="str">
        <f>'[1]TCE - ANEXO IV - Preencher'!E238</f>
        <v>5.17 - Manutenção de Software, Certificação Digital e Microfilmagem</v>
      </c>
      <c r="D229" s="3">
        <f>'[1]TCE - ANEXO IV - Preencher'!F238</f>
        <v>43201535000133</v>
      </c>
      <c r="E229" s="5" t="str">
        <f>'[1]TCE - ANEXO IV - Preencher'!G238</f>
        <v>SISTEMAS ESTRATEGICOS LTDA - GO QUALITY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2618</v>
      </c>
      <c r="I229" s="6">
        <f>IF('[1]TCE - ANEXO IV - Preencher'!K238="","",'[1]TCE - ANEXO IV - Preencher'!K238)</f>
        <v>46237</v>
      </c>
      <c r="J229" s="5" t="str">
        <f>'[1]TCE - ANEXO IV - Preencher'!L238</f>
        <v>26116062243201535000133000000000261826080488951358</v>
      </c>
      <c r="K229" s="5" t="str">
        <f>IF(F229="B",LEFT('[1]TCE - ANEXO IV - Preencher'!M238,2),IF(F229="S",LEFT('[1]TCE - ANEXO IV - Preencher'!M238,7),IF('[1]TCE - ANEXO IV - Preencher'!H238="","")))</f>
        <v>2611606</v>
      </c>
      <c r="L229" s="7">
        <f>'[1]TCE - ANEXO IV - Preencher'!N238</f>
        <v>338.74</v>
      </c>
    </row>
    <row r="230" spans="1:12" s="8" customFormat="1" ht="19.5" customHeight="1" x14ac:dyDescent="0.2">
      <c r="A230" s="3">
        <f>IFERROR(VLOOKUP(B230,'[1]DADOS (OCULTAR)'!$Q$3:$S$136,3,0),"")</f>
        <v>9039744001409</v>
      </c>
      <c r="B230" s="4" t="str">
        <f>'[1]TCE - ANEXO IV - Preencher'!C239</f>
        <v>UPAE GARANHUNS - CG Nº 004/2013</v>
      </c>
      <c r="C230" s="4" t="str">
        <f>'[1]TCE - ANEXO IV - Preencher'!E239</f>
        <v>5.17 - Manutenção de Software, Certificação Digital e Microfilmagem</v>
      </c>
      <c r="D230" s="3">
        <f>'[1]TCE - ANEXO IV - Preencher'!F239</f>
        <v>45384884000163</v>
      </c>
      <c r="E230" s="5" t="str">
        <f>'[1]TCE - ANEXO IV - Preencher'!G239</f>
        <v>WEBDOX DO BRASIL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00004697</v>
      </c>
      <c r="I230" s="6">
        <f>IF('[1]TCE - ANEXO IV - Preencher'!K239="","",'[1]TCE - ANEXO IV - Preencher'!K239)</f>
        <v>46268</v>
      </c>
      <c r="J230" s="5" t="str">
        <f>'[1]TCE - ANEXO IV - Preencher'!L239</f>
        <v>V9IE-IFLZ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2910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>
        <f>IFERROR(VLOOKUP(B233,'[1]DADOS (OCULTAR)'!$Q$3:$S$136,3,0),"")</f>
        <v>9039744001409</v>
      </c>
      <c r="B233" s="4" t="str">
        <f>'[1]TCE - ANEXO IV - Preencher'!C242</f>
        <v>UPAE GARANHUNS - CG Nº 004/2013</v>
      </c>
      <c r="C233" s="4" t="str">
        <f>'[1]TCE - ANEXO IV - Preencher'!E242</f>
        <v>5.99 - Outros Serviços de Terceiros Pessoa Jurídica</v>
      </c>
      <c r="D233" s="3">
        <f>'[1]TCE - ANEXO IV - Preencher'!F242</f>
        <v>58921792000117</v>
      </c>
      <c r="E233" s="5" t="str">
        <f>'[1]TCE - ANEXO IV - Preencher'!G242</f>
        <v>PLANISA PLANEJAMENTO E ORG DE INSTITUIÇÕES DE SAUDE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00042084</v>
      </c>
      <c r="I233" s="6">
        <f>IF('[1]TCE - ANEXO IV - Preencher'!K242="","",'[1]TCE - ANEXO IV - Preencher'!K242)</f>
        <v>46237</v>
      </c>
      <c r="J233" s="5" t="str">
        <f>'[1]TCE - ANEXO IV - Preencher'!L242</f>
        <v>IMUW-MXQX</v>
      </c>
      <c r="K233" s="5" t="str">
        <f>IF(F233="B",LEFT('[1]TCE - ANEXO IV - Preencher'!M242,2),IF(F233="S",LEFT('[1]TCE - ANEXO IV - Preencher'!M242,7),IF('[1]TCE - ANEXO IV - Preencher'!H242="","")))</f>
        <v>3550308</v>
      </c>
      <c r="L233" s="7">
        <f>'[1]TCE - ANEXO IV - Preencher'!N242</f>
        <v>4380.6899999999996</v>
      </c>
    </row>
    <row r="234" spans="1:12" s="8" customFormat="1" ht="19.5" customHeight="1" x14ac:dyDescent="0.2">
      <c r="A234" s="3">
        <f>IFERROR(VLOOKUP(B234,'[1]DADOS (OCULTAR)'!$Q$3:$S$136,3,0),"")</f>
        <v>9039744001409</v>
      </c>
      <c r="B234" s="4" t="str">
        <f>'[1]TCE - ANEXO IV - Preencher'!C243</f>
        <v>UPAE GARANHUNS - CG Nº 004/2013</v>
      </c>
      <c r="C234" s="4" t="str">
        <f>'[1]TCE - ANEXO IV - Preencher'!E243</f>
        <v>5.99 - Outros Serviços de Terceiros Pessoa Jurídica</v>
      </c>
      <c r="D234" s="3">
        <f>'[1]TCE - ANEXO IV - Preencher'!F243</f>
        <v>35521046000130</v>
      </c>
      <c r="E234" s="5" t="str">
        <f>'[1]TCE - ANEXO IV - Preencher'!G243</f>
        <v>TGI CONSULTORIA E TREINAMENTOS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1235</v>
      </c>
      <c r="I234" s="6">
        <f>IF('[1]TCE - ANEXO IV - Preencher'!K243="","",'[1]TCE - ANEXO IV - Preencher'!K243)</f>
        <v>46238</v>
      </c>
      <c r="J234" s="5" t="str">
        <f>'[1]TCE - ANEXO IV - Preencher'!L243</f>
        <v>26116062235521046000130000000000123526082436542639</v>
      </c>
      <c r="K234" s="5" t="str">
        <f>IF(F234="B",LEFT('[1]TCE - ANEXO IV - Preencher'!M243,2),IF(F234="S",LEFT('[1]TCE - ANEXO IV - Preencher'!M243,7),IF('[1]TCE - ANEXO IV - Preencher'!H243="","")))</f>
        <v>2611606</v>
      </c>
      <c r="L234" s="7">
        <f>'[1]TCE - ANEXO IV - Preencher'!N243</f>
        <v>3600</v>
      </c>
    </row>
    <row r="235" spans="1:12" s="8" customFormat="1" ht="19.5" customHeight="1" x14ac:dyDescent="0.2">
      <c r="A235" s="3">
        <f>IFERROR(VLOOKUP(B235,'[1]DADOS (OCULTAR)'!$Q$3:$S$136,3,0),"")</f>
        <v>9039744001409</v>
      </c>
      <c r="B235" s="4" t="str">
        <f>'[1]TCE - ANEXO IV - Preencher'!C244</f>
        <v>UPAE GARANHUNS - CG Nº 004/2013</v>
      </c>
      <c r="C235" s="4" t="str">
        <f>'[1]TCE - ANEXO IV - Preencher'!E244</f>
        <v>5.2 - Serviços Técnicos Profissionais</v>
      </c>
      <c r="D235" s="3">
        <f>'[1]TCE - ANEXO IV - Preencher'!F244</f>
        <v>35676951000160</v>
      </c>
      <c r="E235" s="5" t="str">
        <f>'[1]TCE - ANEXO IV - Preencher'!G244</f>
        <v>IMGL CONSULTORIA &amp; TREINAMENTO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147</v>
      </c>
      <c r="I235" s="6">
        <f>IF('[1]TCE - ANEXO IV - Preencher'!K244="","",'[1]TCE - ANEXO IV - Preencher'!K244)</f>
        <v>46264</v>
      </c>
      <c r="J235" s="5" t="str">
        <f>'[1]TCE - ANEXO IV - Preencher'!L244</f>
        <v>26116062235676951000160000000000014726085576367811</v>
      </c>
      <c r="K235" s="5" t="str">
        <f>IF(F235="B",LEFT('[1]TCE - ANEXO IV - Preencher'!M244,2),IF(F235="S",LEFT('[1]TCE - ANEXO IV - Preencher'!M244,7),IF('[1]TCE - ANEXO IV - Preencher'!H244="","")))</f>
        <v>2611606</v>
      </c>
      <c r="L235" s="7">
        <f>'[1]TCE - ANEXO IV - Preencher'!N244</f>
        <v>546.20000000000005</v>
      </c>
    </row>
    <row r="236" spans="1:12" s="8" customFormat="1" ht="19.5" customHeight="1" x14ac:dyDescent="0.2">
      <c r="A236" s="3">
        <f>IFERROR(VLOOKUP(B236,'[1]DADOS (OCULTAR)'!$Q$3:$S$136,3,0),"")</f>
        <v>9039744001409</v>
      </c>
      <c r="B236" s="4" t="str">
        <f>'[1]TCE - ANEXO IV - Preencher'!C245</f>
        <v>UPAE GARANHUNS - CG Nº 004/2013</v>
      </c>
      <c r="C236" s="4" t="str">
        <f>'[1]TCE - ANEXO IV - Preencher'!E245</f>
        <v>5.2 - Serviços Técnicos Profissionais</v>
      </c>
      <c r="D236" s="3">
        <f>'[1]TCE - ANEXO IV - Preencher'!F245</f>
        <v>20801625000160</v>
      </c>
      <c r="E236" s="5" t="str">
        <f>'[1]TCE - ANEXO IV - Preencher'!G245</f>
        <v>AIKA ASSESSORIA E TREINAMENTO LTDA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240</v>
      </c>
      <c r="I236" s="6">
        <f>IF('[1]TCE - ANEXO IV - Preencher'!K245="","",'[1]TCE - ANEXO IV - Preencher'!K245)</f>
        <v>46281</v>
      </c>
      <c r="J236" s="5" t="str">
        <f>'[1]TCE - ANEXO IV - Preencher'!L245</f>
        <v>26116062220801625000160000000000024026094270455420</v>
      </c>
      <c r="K236" s="5" t="str">
        <f>IF(F236="B",LEFT('[1]TCE - ANEXO IV - Preencher'!M245,2),IF(F236="S",LEFT('[1]TCE - ANEXO IV - Preencher'!M245,7),IF('[1]TCE - ANEXO IV - Preencher'!H245="","")))</f>
        <v>2611606</v>
      </c>
      <c r="L236" s="7">
        <f>'[1]TCE - ANEXO IV - Preencher'!N245</f>
        <v>1093.33</v>
      </c>
    </row>
    <row r="237" spans="1:12" s="8" customFormat="1" ht="19.5" customHeight="1" x14ac:dyDescent="0.2">
      <c r="A237" s="3">
        <f>IFERROR(VLOOKUP(B237,'[1]DADOS (OCULTAR)'!$Q$3:$S$136,3,0),"")</f>
        <v>9039744001409</v>
      </c>
      <c r="B237" s="4" t="str">
        <f>'[1]TCE - ANEXO IV - Preencher'!C246</f>
        <v>UPAE GARANHUNS - CG Nº 004/2013</v>
      </c>
      <c r="C237" s="4" t="str">
        <f>'[1]TCE - ANEXO IV - Preencher'!E246</f>
        <v>5.10 - Detetização/Tratamento de Resíduos e Afins</v>
      </c>
      <c r="D237" s="3">
        <f>'[1]TCE - ANEXO IV - Preencher'!F246</f>
        <v>10333266000100</v>
      </c>
      <c r="E237" s="5" t="str">
        <f>'[1]TCE - ANEXO IV - Preencher'!G246</f>
        <v>CARLOS ANTONIO DE OLIVEIRA MILET JUNIOR - ME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538</v>
      </c>
      <c r="I237" s="6">
        <f>IF('[1]TCE - ANEXO IV - Preencher'!K246="","",'[1]TCE - ANEXO IV - Preencher'!K246)</f>
        <v>46268</v>
      </c>
      <c r="J237" s="5" t="str">
        <f>'[1]TCE - ANEXO IV - Preencher'!L246</f>
        <v>26116062210333266000100000000000053826096678881907</v>
      </c>
      <c r="K237" s="5" t="str">
        <f>IF(F237="B",LEFT('[1]TCE - ANEXO IV - Preencher'!M246,2),IF(F237="S",LEFT('[1]TCE - ANEXO IV - Preencher'!M246,7),IF('[1]TCE - ANEXO IV - Preencher'!H246="","")))</f>
        <v>2611606</v>
      </c>
      <c r="L237" s="7">
        <f>'[1]TCE - ANEXO IV - Preencher'!N246</f>
        <v>346.5</v>
      </c>
    </row>
    <row r="238" spans="1:12" s="8" customFormat="1" ht="19.5" customHeight="1" x14ac:dyDescent="0.2">
      <c r="A238" s="3">
        <f>IFERROR(VLOOKUP(B238,'[1]DADOS (OCULTAR)'!$Q$3:$S$136,3,0),"")</f>
        <v>9039744001409</v>
      </c>
      <c r="B238" s="4" t="str">
        <f>'[1]TCE - ANEXO IV - Preencher'!C247</f>
        <v>UPAE GARANHUNS - CG Nº 004/2013</v>
      </c>
      <c r="C238" s="4" t="str">
        <f>'[1]TCE - ANEXO IV - Preencher'!E247</f>
        <v>5.99 - Outros Serviços de Terceiros Pessoa Jurídica</v>
      </c>
      <c r="D238" s="3">
        <f>'[1]TCE - ANEXO IV - Preencher'!F247</f>
        <v>57927916000109</v>
      </c>
      <c r="E238" s="5" t="str">
        <f>'[1]TCE - ANEXO IV - Preencher'!G247</f>
        <v>LAERCIO SILVA DA ROCHA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49</v>
      </c>
      <c r="I238" s="6">
        <f>IF('[1]TCE - ANEXO IV - Preencher'!K247="","",'[1]TCE - ANEXO IV - Preencher'!K247)</f>
        <v>46270</v>
      </c>
      <c r="J238" s="5" t="str">
        <f>'[1]TCE - ANEXO IV - Preencher'!L247</f>
        <v>26060022257927916000109000000000004926095339648994</v>
      </c>
      <c r="K238" s="5" t="str">
        <f>IF(F238="B",LEFT('[1]TCE - ANEXO IV - Preencher'!M247,2),IF(F238="S",LEFT('[1]TCE - ANEXO IV - Preencher'!M247,7),IF('[1]TCE - ANEXO IV - Preencher'!H247="","")))</f>
        <v>2606002</v>
      </c>
      <c r="L238" s="7">
        <f>'[1]TCE - ANEXO IV - Preencher'!N247</f>
        <v>62.49</v>
      </c>
    </row>
    <row r="239" spans="1:12" s="8" customFormat="1" ht="19.5" customHeight="1" x14ac:dyDescent="0.2">
      <c r="A239" s="3">
        <f>IFERROR(VLOOKUP(B239,'[1]DADOS (OCULTAR)'!$Q$3:$S$136,3,0),"")</f>
        <v>9039744001409</v>
      </c>
      <c r="B239" s="4" t="str">
        <f>'[1]TCE - ANEXO IV - Preencher'!C248</f>
        <v>UPAE GARANHUNS - CG Nº 004/2013</v>
      </c>
      <c r="C239" s="4" t="str">
        <f>'[1]TCE - ANEXO IV - Preencher'!E248</f>
        <v>5.99 - Outros Serviços de Terceiros Pessoa Jurídica</v>
      </c>
      <c r="D239" s="3">
        <f>'[1]TCE - ANEXO IV - Preencher'!F248</f>
        <v>13409775000329</v>
      </c>
      <c r="E239" s="5" t="str">
        <f>'[1]TCE - ANEXO IV - Preencher'!G248</f>
        <v>LINUS LOG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2600000000252</v>
      </c>
      <c r="I239" s="6">
        <f>IF('[1]TCE - ANEXO IV - Preencher'!K248="","",'[1]TCE - ANEXO IV - Preencher'!K248)</f>
        <v>46267</v>
      </c>
      <c r="J239" s="5" t="str">
        <f>'[1]TCE - ANEXO IV - Preencher'!L248</f>
        <v>26079011213409775000329260000000025226097499582525</v>
      </c>
      <c r="K239" s="5" t="str">
        <f>IF(F239="B",LEFT('[1]TCE - ANEXO IV - Preencher'!M248,2),IF(F239="S",LEFT('[1]TCE - ANEXO IV - Preencher'!M248,7),IF('[1]TCE - ANEXO IV - Preencher'!H248="","")))</f>
        <v>2607901</v>
      </c>
      <c r="L239" s="7">
        <f>'[1]TCE - ANEXO IV - Preencher'!N248</f>
        <v>1037.8800000000001</v>
      </c>
    </row>
    <row r="240" spans="1:12" s="8" customFormat="1" ht="19.5" customHeight="1" x14ac:dyDescent="0.2">
      <c r="A240" s="3">
        <f>IFERROR(VLOOKUP(B240,'[1]DADOS (OCULTAR)'!$Q$3:$S$136,3,0),"")</f>
        <v>9039744001409</v>
      </c>
      <c r="B240" s="4" t="str">
        <f>'[1]TCE - ANEXO IV - Preencher'!C249</f>
        <v>UPAE GARANHUNS - CG Nº 004/2013</v>
      </c>
      <c r="C240" s="4" t="str">
        <f>'[1]TCE - ANEXO IV - Preencher'!E249</f>
        <v>5.99 - Outros Serviços de Terceiros Pessoa Jurídica</v>
      </c>
      <c r="D240" s="3">
        <f>'[1]TCE - ANEXO IV - Preencher'!F249</f>
        <v>1825600000151</v>
      </c>
      <c r="E240" s="5" t="str">
        <f>'[1]TCE - ANEXO IV - Preencher'!G249</f>
        <v xml:space="preserve">LAMEN LTDA ME 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2600000000695</v>
      </c>
      <c r="I240" s="6">
        <f>IF('[1]TCE - ANEXO IV - Preencher'!K249="","",'[1]TCE - ANEXO IV - Preencher'!K249)</f>
        <v>46262</v>
      </c>
      <c r="J240" s="5" t="str">
        <f>'[1]TCE - ANEXO IV - Preencher'!L249</f>
        <v>26060021201825600000151260000000069526086865508018</v>
      </c>
      <c r="K240" s="5" t="str">
        <f>IF(F240="B",LEFT('[1]TCE - ANEXO IV - Preencher'!M249,2),IF(F240="S",LEFT('[1]TCE - ANEXO IV - Preencher'!M249,7),IF('[1]TCE - ANEXO IV - Preencher'!H249="","")))</f>
        <v>2606002</v>
      </c>
      <c r="L240" s="7">
        <f>'[1]TCE - ANEXO IV - Preencher'!N249</f>
        <v>249.44</v>
      </c>
    </row>
    <row r="241" spans="1:12" s="8" customFormat="1" ht="19.5" customHeight="1" x14ac:dyDescent="0.2">
      <c r="A241" s="3">
        <f>IFERROR(VLOOKUP(B241,'[1]DADOS (OCULTAR)'!$Q$3:$S$136,3,0),"")</f>
        <v>9039744001409</v>
      </c>
      <c r="B241" s="4" t="str">
        <f>'[1]TCE - ANEXO IV - Preencher'!C250</f>
        <v>UPAE GARANHUNS - CG Nº 004/2013</v>
      </c>
      <c r="C241" s="4" t="str">
        <f>'[1]TCE - ANEXO IV - Preencher'!E250</f>
        <v>5.99 - Outros Serviços de Terceiros Pessoa Jurídica</v>
      </c>
      <c r="D241" s="3">
        <f>'[1]TCE - ANEXO IV - Preencher'!F250</f>
        <v>12008774000148</v>
      </c>
      <c r="E241" s="5" t="str">
        <f>'[1]TCE - ANEXO IV - Preencher'!G250</f>
        <v xml:space="preserve">CLODOALDO DA SILVA NEVES 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42</v>
      </c>
      <c r="I241" s="6">
        <f>IF('[1]TCE - ANEXO IV - Preencher'!K250="","",'[1]TCE - ANEXO IV - Preencher'!K250)</f>
        <v>46276</v>
      </c>
      <c r="J241" s="5" t="str">
        <f>'[1]TCE - ANEXO IV - Preencher'!L250</f>
        <v>26060022212008774000148000000000004226095378980993</v>
      </c>
      <c r="K241" s="5" t="str">
        <f>IF(F241="B",LEFT('[1]TCE - ANEXO IV - Preencher'!M250,2),IF(F241="S",LEFT('[1]TCE - ANEXO IV - Preencher'!M250,7),IF('[1]TCE - ANEXO IV - Preencher'!H250="","")))</f>
        <v>2606002</v>
      </c>
      <c r="L241" s="7">
        <f>'[1]TCE - ANEXO IV - Preencher'!N250</f>
        <v>960</v>
      </c>
    </row>
    <row r="242" spans="1:12" s="8" customFormat="1" ht="19.5" customHeight="1" x14ac:dyDescent="0.2">
      <c r="A242" s="3">
        <f>IFERROR(VLOOKUP(B242,'[1]DADOS (OCULTAR)'!$Q$3:$S$136,3,0),"")</f>
        <v>9039744001409</v>
      </c>
      <c r="B242" s="4" t="str">
        <f>'[1]TCE - ANEXO IV - Preencher'!C251</f>
        <v>UPAE GARANHUNS - CG Nº 004/2013</v>
      </c>
      <c r="C242" s="4" t="str">
        <f>'[1]TCE - ANEXO IV - Preencher'!E251</f>
        <v>5.99 - Outros Serviços de Terceiros Pessoa Jurídica</v>
      </c>
      <c r="D242" s="3">
        <f>'[1]TCE - ANEXO IV - Preencher'!F251</f>
        <v>18676958000162</v>
      </c>
      <c r="E242" s="5" t="str">
        <f>'[1]TCE - ANEXO IV - Preencher'!G251</f>
        <v>ADRICELIA MONTEIRO TEIXEIRA XAVIER</v>
      </c>
      <c r="F242" s="5" t="str">
        <f>'[1]TCE - ANEXO IV - Preencher'!H251</f>
        <v>S</v>
      </c>
      <c r="G242" s="5" t="str">
        <f>'[1]TCE - ANEXO IV - Preencher'!I251</f>
        <v>N</v>
      </c>
      <c r="H242" s="5" t="str">
        <f>'[1]TCE - ANEXO IV - Preencher'!J251</f>
        <v>38</v>
      </c>
      <c r="I242" s="6">
        <f>IF('[1]TCE - ANEXO IV - Preencher'!K251="","",'[1]TCE - ANEXO IV - Preencher'!K251)</f>
        <v>46265</v>
      </c>
      <c r="J242" s="5" t="str">
        <f>'[1]TCE - ANEXO IV - Preencher'!L251</f>
        <v>26060022218676958000162000000000003826095074834808</v>
      </c>
      <c r="K242" s="5" t="str">
        <f>IF(F242="B",LEFT('[1]TCE - ANEXO IV - Preencher'!M251,2),IF(F242="S",LEFT('[1]TCE - ANEXO IV - Preencher'!M251,7),IF('[1]TCE - ANEXO IV - Preencher'!H251="","")))</f>
        <v>2606002</v>
      </c>
      <c r="L242" s="7">
        <f>'[1]TCE - ANEXO IV - Preencher'!N251</f>
        <v>1100</v>
      </c>
    </row>
    <row r="243" spans="1:12" s="8" customFormat="1" ht="19.5" customHeight="1" x14ac:dyDescent="0.2">
      <c r="A243" s="3">
        <f>IFERROR(VLOOKUP(B243,'[1]DADOS (OCULTAR)'!$Q$3:$S$136,3,0),"")</f>
        <v>9039744001409</v>
      </c>
      <c r="B243" s="4" t="str">
        <f>'[1]TCE - ANEXO IV - Preencher'!C252</f>
        <v>UPAE GARANHUNS - CG Nº 004/2013</v>
      </c>
      <c r="C243" s="4" t="str">
        <f>'[1]TCE - ANEXO IV - Preencher'!E252</f>
        <v>5.99 - Outros Serviços de Terceiros Pessoa Jurídica</v>
      </c>
      <c r="D243" s="3">
        <f>'[1]TCE - ANEXO IV - Preencher'!F252</f>
        <v>65921442000116</v>
      </c>
      <c r="E243" s="5" t="str">
        <f>'[1]TCE - ANEXO IV - Preencher'!G252</f>
        <v>ROGERIO DE OLIVEIRA CORREIA FILHO SOCIEDADE INDIVIDUAL DE ADVOCACIA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116</v>
      </c>
      <c r="I243" s="6">
        <f>IF('[1]TCE - ANEXO IV - Preencher'!K252="","",'[1]TCE - ANEXO IV - Preencher'!K252)</f>
        <v>46267</v>
      </c>
      <c r="J243" s="5" t="str">
        <f>'[1]TCE - ANEXO IV - Preencher'!L252</f>
        <v>26116062265921442000116000000000011626098267939086</v>
      </c>
      <c r="K243" s="5" t="str">
        <f>IF(F243="B",LEFT('[1]TCE - ANEXO IV - Preencher'!M252,2),IF(F243="S",LEFT('[1]TCE - ANEXO IV - Preencher'!M252,7),IF('[1]TCE - ANEXO IV - Preencher'!H252="","")))</f>
        <v>2611606</v>
      </c>
      <c r="L243" s="7">
        <f>'[1]TCE - ANEXO IV - Preencher'!N252</f>
        <v>10000</v>
      </c>
    </row>
    <row r="244" spans="1:12" s="8" customFormat="1" ht="19.5" customHeight="1" x14ac:dyDescent="0.2">
      <c r="A244" s="3">
        <f>IFERROR(VLOOKUP(B244,'[1]DADOS (OCULTAR)'!$Q$3:$S$136,3,0),"")</f>
        <v>9039744001409</v>
      </c>
      <c r="B244" s="4" t="str">
        <f>'[1]TCE - ANEXO IV - Preencher'!C253</f>
        <v>UPAE GARANHUNS - CG Nº 004/2013</v>
      </c>
      <c r="C244" s="4" t="str">
        <f>'[1]TCE - ANEXO IV - Preencher'!E253</f>
        <v>5.99 - Outros Serviços de Terceiros Pessoa Jurídica</v>
      </c>
      <c r="D244" s="3">
        <f>'[1]TCE - ANEXO IV - Preencher'!F253</f>
        <v>65921442000116</v>
      </c>
      <c r="E244" s="5" t="str">
        <f>'[1]TCE - ANEXO IV - Preencher'!G253</f>
        <v>ROGERIO DE OLIVEIRA CORREIA FILHO SOCIEDADE INDIVIDUAL DE ADVOCACIA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127</v>
      </c>
      <c r="I244" s="6">
        <f>IF('[1]TCE - ANEXO IV - Preencher'!K253="","",'[1]TCE - ANEXO IV - Preencher'!K253)</f>
        <v>46275</v>
      </c>
      <c r="J244" s="5" t="str">
        <f>'[1]TCE - ANEXO IV - Preencher'!L253</f>
        <v>26116062265921442000116000000000012726091532592823</v>
      </c>
      <c r="K244" s="5" t="str">
        <f>IF(F244="B",LEFT('[1]TCE - ANEXO IV - Preencher'!M253,2),IF(F244="S",LEFT('[1]TCE - ANEXO IV - Preencher'!M253,7),IF('[1]TCE - ANEXO IV - Preencher'!H253="","")))</f>
        <v>2611606</v>
      </c>
      <c r="L244" s="7">
        <f>'[1]TCE - ANEXO IV - Preencher'!N253</f>
        <v>5000</v>
      </c>
    </row>
    <row r="245" spans="1:12" s="8" customFormat="1" ht="19.5" customHeight="1" x14ac:dyDescent="0.2">
      <c r="A245" s="3">
        <f>IFERROR(VLOOKUP(B245,'[1]DADOS (OCULTAR)'!$Q$3:$S$136,3,0),"")</f>
        <v>9039744001409</v>
      </c>
      <c r="B245" s="4" t="str">
        <f>'[1]TCE - ANEXO IV - Preencher'!C254</f>
        <v>UPAE GARANHUNS - CG Nº 004/2013</v>
      </c>
      <c r="C245" s="4" t="str">
        <f>'[1]TCE - ANEXO IV - Preencher'!E254</f>
        <v>5.99 - Outros Serviços de Terceiros Pessoa Jurídica</v>
      </c>
      <c r="D245" s="3">
        <f>'[1]TCE - ANEXO IV - Preencher'!F254</f>
        <v>10998292000157</v>
      </c>
      <c r="E245" s="5" t="str">
        <f>'[1]TCE - ANEXO IV - Preencher'!G254</f>
        <v>CENTRO I E E PERNAMBUCO</v>
      </c>
      <c r="F245" s="5" t="str">
        <f>'[1]TCE - ANEXO IV - Preencher'!H254</f>
        <v>S</v>
      </c>
      <c r="G245" s="5" t="str">
        <f>'[1]TCE - ANEXO IV - Preencher'!I254</f>
        <v>N</v>
      </c>
      <c r="H245" s="5" t="str">
        <f>'[1]TCE - ANEXO IV - Preencher'!J254</f>
        <v>102633</v>
      </c>
      <c r="I245" s="6">
        <f>IF('[1]TCE - ANEXO IV - Preencher'!K254="","",'[1]TCE - ANEXO IV - Preencher'!K254)</f>
        <v>46262</v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>2611606</v>
      </c>
      <c r="L245" s="7">
        <f>'[1]TCE - ANEXO IV - Preencher'!N254</f>
        <v>937.8</v>
      </c>
    </row>
    <row r="246" spans="1:12" s="8" customFormat="1" ht="19.5" customHeight="1" x14ac:dyDescent="0.2">
      <c r="A246" s="3">
        <f>IFERROR(VLOOKUP(B246,'[1]DADOS (OCULTAR)'!$Q$3:$S$136,3,0),"")</f>
        <v>9039744001409</v>
      </c>
      <c r="B246" s="4" t="str">
        <f>'[1]TCE - ANEXO IV - Preencher'!C255</f>
        <v>UPAE GARANHUNS - CG Nº 004/2013</v>
      </c>
      <c r="C246" s="4" t="str">
        <f>'[1]TCE - ANEXO IV - Preencher'!E255</f>
        <v>5.99 - Outros Serviços de Terceiros Pessoa Jurídica</v>
      </c>
      <c r="D246" s="3">
        <f>'[1]TCE - ANEXO IV - Preencher'!F255</f>
        <v>3910210000105</v>
      </c>
      <c r="E246" s="5" t="str">
        <f>'[1]TCE - ANEXO IV - Preencher'!G255</f>
        <v>SERVIÇO SOCIAL DA INDUSTRIA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952</v>
      </c>
      <c r="I246" s="6">
        <f>IF('[1]TCE - ANEXO IV - Preencher'!K255="","",'[1]TCE - ANEXO IV - Preencher'!K255)</f>
        <v>46273</v>
      </c>
      <c r="J246" s="5" t="str">
        <f>'[1]TCE - ANEXO IV - Preencher'!L255</f>
        <v>26116062203910210000105000000000095226095980724713</v>
      </c>
      <c r="K246" s="5" t="str">
        <f>IF(F246="B",LEFT('[1]TCE - ANEXO IV - Preencher'!M255,2),IF(F246="S",LEFT('[1]TCE - ANEXO IV - Preencher'!M255,7),IF('[1]TCE - ANEXO IV - Preencher'!H255="","")))</f>
        <v>2611606</v>
      </c>
      <c r="L246" s="7">
        <f>'[1]TCE - ANEXO IV - Preencher'!N255</f>
        <v>1999.65</v>
      </c>
    </row>
    <row r="247" spans="1:12" s="8" customFormat="1" ht="19.5" customHeight="1" x14ac:dyDescent="0.2">
      <c r="A247" s="3">
        <f>IFERROR(VLOOKUP(B247,'[1]DADOS (OCULTAR)'!$Q$3:$S$136,3,0),"")</f>
        <v>9039744001409</v>
      </c>
      <c r="B247" s="4" t="str">
        <f>'[1]TCE - ANEXO IV - Preencher'!C256</f>
        <v>UPAE GARANHUNS - CG Nº 004/2013</v>
      </c>
      <c r="C247" s="4" t="str">
        <f>'[1]TCE - ANEXO IV - Preencher'!E256</f>
        <v>5.99 - Outros Serviços de Terceiros Pessoa Jurídica</v>
      </c>
      <c r="D247" s="3">
        <f>'[1]TCE - ANEXO IV - Preencher'!F256</f>
        <v>4324995000105</v>
      </c>
      <c r="E247" s="5" t="str">
        <f>'[1]TCE - ANEXO IV - Preencher'!G256</f>
        <v>VOZ- ASSESSORIA DE COMUNICACAO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365</v>
      </c>
      <c r="I247" s="6">
        <f>IF('[1]TCE - ANEXO IV - Preencher'!K256="","",'[1]TCE - ANEXO IV - Preencher'!K256)</f>
        <v>46266</v>
      </c>
      <c r="J247" s="5" t="str">
        <f>'[1]TCE - ANEXO IV - Preencher'!L256</f>
        <v>26116062204324995000105000000000036526096356444340</v>
      </c>
      <c r="K247" s="5" t="str">
        <f>IF(F247="B",LEFT('[1]TCE - ANEXO IV - Preencher'!M256,2),IF(F247="S",LEFT('[1]TCE - ANEXO IV - Preencher'!M256,7),IF('[1]TCE - ANEXO IV - Preencher'!H256="","")))</f>
        <v>2611606</v>
      </c>
      <c r="L247" s="7">
        <f>'[1]TCE - ANEXO IV - Preencher'!N256</f>
        <v>562.5</v>
      </c>
    </row>
    <row r="248" spans="1:12" s="8" customFormat="1" ht="19.5" customHeight="1" x14ac:dyDescent="0.2">
      <c r="A248" s="3">
        <f>IFERROR(VLOOKUP(B248,'[1]DADOS (OCULTAR)'!$Q$3:$S$136,3,0),"")</f>
        <v>9039744001409</v>
      </c>
      <c r="B248" s="4" t="str">
        <f>'[1]TCE - ANEXO IV - Preencher'!C257</f>
        <v>UPAE GARANHUNS - CG Nº 004/2013</v>
      </c>
      <c r="C248" s="4" t="str">
        <f>'[1]TCE - ANEXO IV - Preencher'!E257</f>
        <v>5.99 - Outros Serviços de Terceiros Pessoa Jurídica</v>
      </c>
      <c r="D248" s="3">
        <f>'[1]TCE - ANEXO IV - Preencher'!F257</f>
        <v>11735586000159</v>
      </c>
      <c r="E248" s="5" t="str">
        <f>'[1]TCE - ANEXO IV - Preencher'!G257</f>
        <v>FUNDAÇÃO DE APOIO AO DESENVOLV DA UFPE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 xml:space="preserve">2867 </v>
      </c>
      <c r="I248" s="6">
        <f>IF('[1]TCE - ANEXO IV - Preencher'!K257="","",'[1]TCE - ANEXO IV - Preencher'!K257)</f>
        <v>46268</v>
      </c>
      <c r="J248" s="5" t="str">
        <f>'[1]TCE - ANEXO IV - Preencher'!L257</f>
        <v>26116062211735586000159000000000286726094777878480</v>
      </c>
      <c r="K248" s="5" t="str">
        <f>IF(F248="B",LEFT('[1]TCE - ANEXO IV - Preencher'!M257,2),IF(F248="S",LEFT('[1]TCE - ANEXO IV - Preencher'!M257,7),IF('[1]TCE - ANEXO IV - Preencher'!H257="","")))</f>
        <v>2609600</v>
      </c>
      <c r="L248" s="7">
        <f>'[1]TCE - ANEXO IV - Preencher'!N257</f>
        <v>125.7</v>
      </c>
    </row>
    <row r="249" spans="1:12" s="8" customFormat="1" ht="19.5" customHeight="1" x14ac:dyDescent="0.2">
      <c r="A249" s="3">
        <f>IFERROR(VLOOKUP(B249,'[1]DADOS (OCULTAR)'!$Q$3:$S$136,3,0),"")</f>
        <v>9039744001409</v>
      </c>
      <c r="B249" s="4" t="str">
        <f>'[1]TCE - ANEXO IV - Preencher'!C258</f>
        <v>UPAE GARANHUNS - CG Nº 004/2013</v>
      </c>
      <c r="C249" s="4" t="str">
        <f>'[1]TCE - ANEXO IV - Preencher'!E258</f>
        <v>5.99 - Outros Serviços de Terceiros Pessoa Jurídica</v>
      </c>
      <c r="D249" s="3">
        <f>'[1]TCE - ANEXO IV - Preencher'!F258</f>
        <v>31713822000143</v>
      </c>
      <c r="E249" s="5" t="str">
        <f>'[1]TCE - ANEXO IV - Preencher'!G258</f>
        <v>RBRC IMMUNIE BRASIL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2600000000254</v>
      </c>
      <c r="I249" s="6">
        <f>IF('[1]TCE - ANEXO IV - Preencher'!K258="","",'[1]TCE - ANEXO IV - Preencher'!K258)</f>
        <v>46239</v>
      </c>
      <c r="J249" s="5" t="str">
        <f>'[1]TCE - ANEXO IV - Preencher'!L258</f>
        <v>26096001231713822000143260000000025426082800713979</v>
      </c>
      <c r="K249" s="5" t="str">
        <f>IF(F249="B",LEFT('[1]TCE - ANEXO IV - Preencher'!M258,2),IF(F249="S",LEFT('[1]TCE - ANEXO IV - Preencher'!M258,7),IF('[1]TCE - ANEXO IV - Preencher'!H258="","")))</f>
        <v>2606002</v>
      </c>
      <c r="L249" s="7">
        <f>'[1]TCE - ANEXO IV - Preencher'!N258</f>
        <v>182.6</v>
      </c>
    </row>
    <row r="250" spans="1:12" s="8" customFormat="1" ht="19.5" customHeight="1" x14ac:dyDescent="0.2">
      <c r="A250" s="3">
        <f>IFERROR(VLOOKUP(B250,'[1]DADOS (OCULTAR)'!$Q$3:$S$136,3,0),"")</f>
        <v>9039744001409</v>
      </c>
      <c r="B250" s="4" t="str">
        <f>'[1]TCE - ANEXO IV - Preencher'!C259</f>
        <v>UPAE GARANHUNS - CG Nº 004/2013</v>
      </c>
      <c r="C250" s="4" t="str">
        <f>'[1]TCE - ANEXO IV - Preencher'!E259</f>
        <v>5.5 - Reparo e Manutenção de Máquinas e Equipamentos</v>
      </c>
      <c r="D250" s="3">
        <f>'[1]TCE - ANEXO IV - Preencher'!F259</f>
        <v>10645770000145</v>
      </c>
      <c r="E250" s="5" t="str">
        <f>'[1]TCE - ANEXO IV - Preencher'!G259</f>
        <v>AGUIAR SERVICOS ELETRONICO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608</v>
      </c>
      <c r="I250" s="6">
        <f>IF('[1]TCE - ANEXO IV - Preencher'!K259="","",'[1]TCE - ANEXO IV - Preencher'!K259)</f>
        <v>46258</v>
      </c>
      <c r="J250" s="5" t="str">
        <f>'[1]TCE - ANEXO IV - Preencher'!L259</f>
        <v xml:space="preserve">26046011210645770000145000000000060826080240801840 </v>
      </c>
      <c r="K250" s="5" t="str">
        <f>IF(F250="B",LEFT('[1]TCE - ANEXO IV - Preencher'!M259,2),IF(F250="S",LEFT('[1]TCE - ANEXO IV - Preencher'!M259,7),IF('[1]TCE - ANEXO IV - Preencher'!H259="","")))</f>
        <v>2604601</v>
      </c>
      <c r="L250" s="7">
        <f>'[1]TCE - ANEXO IV - Preencher'!N259</f>
        <v>1500</v>
      </c>
    </row>
    <row r="251" spans="1:12" s="8" customFormat="1" ht="19.5" customHeight="1" x14ac:dyDescent="0.2">
      <c r="A251" s="3">
        <f>IFERROR(VLOOKUP(B251,'[1]DADOS (OCULTAR)'!$Q$3:$S$136,3,0),"")</f>
        <v>9039744001409</v>
      </c>
      <c r="B251" s="4" t="str">
        <f>'[1]TCE - ANEXO IV - Preencher'!C260</f>
        <v>UPAE GARANHUNS - CG Nº 004/2013</v>
      </c>
      <c r="C251" s="4" t="str">
        <f>'[1]TCE - ANEXO IV - Preencher'!E260</f>
        <v>5.5 - Reparo e Manutenção de Máquinas e Equipamentos</v>
      </c>
      <c r="D251" s="3">
        <f>'[1]TCE - ANEXO IV - Preencher'!F260</f>
        <v>12626414000100</v>
      </c>
      <c r="E251" s="5" t="str">
        <f>'[1]TCE - ANEXO IV - Preencher'!G260</f>
        <v xml:space="preserve">MANTEQ H II LTDA ME 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2600000000067</v>
      </c>
      <c r="I251" s="6">
        <f>IF('[1]TCE - ANEXO IV - Preencher'!K260="","",'[1]TCE - ANEXO IV - Preencher'!K260)</f>
        <v>46247</v>
      </c>
      <c r="J251" s="5" t="str">
        <f>'[1]TCE - ANEXO IV - Preencher'!L260</f>
        <v>26079011212626414000100260000000006726081552050049</v>
      </c>
      <c r="K251" s="5" t="str">
        <f>IF(F251="B",LEFT('[1]TCE - ANEXO IV - Preencher'!M260,2),IF(F251="S",LEFT('[1]TCE - ANEXO IV - Preencher'!M260,7),IF('[1]TCE - ANEXO IV - Preencher'!H260="","")))</f>
        <v>2607901</v>
      </c>
      <c r="L251" s="7">
        <f>'[1]TCE - ANEXO IV - Preencher'!N260</f>
        <v>2715.96</v>
      </c>
    </row>
    <row r="252" spans="1:12" s="8" customFormat="1" ht="19.5" customHeight="1" x14ac:dyDescent="0.2">
      <c r="A252" s="3">
        <f>IFERROR(VLOOKUP(B252,'[1]DADOS (OCULTAR)'!$Q$3:$S$136,3,0),"")</f>
        <v>9039744001409</v>
      </c>
      <c r="B252" s="4" t="str">
        <f>'[1]TCE - ANEXO IV - Preencher'!C261</f>
        <v>UPAE GARANHUNS - CG Nº 004/2013</v>
      </c>
      <c r="C252" s="4" t="str">
        <f>'[1]TCE - ANEXO IV - Preencher'!E261</f>
        <v>5.5 - Reparo e Manutenção de Máquinas e Equipamentos</v>
      </c>
      <c r="D252" s="3">
        <f>'[1]TCE - ANEXO IV - Preencher'!F261</f>
        <v>24380578002041</v>
      </c>
      <c r="E252" s="5" t="str">
        <f>'[1]TCE - ANEXO IV - Preencher'!G261</f>
        <v>WHITE MARTINS GASES INDUSTRIAIS DO NORDESTE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2600000001548</v>
      </c>
      <c r="I252" s="6">
        <f>IF('[1]TCE - ANEXO IV - Preencher'!K261="","",'[1]TCE - ANEXO IV - Preencher'!K261)</f>
        <v>46239</v>
      </c>
      <c r="J252" s="5" t="str">
        <f>'[1]TCE - ANEXO IV - Preencher'!L261</f>
        <v>26079011224380578002041260000000154826086995628865</v>
      </c>
      <c r="K252" s="5" t="str">
        <f>IF(F252="B",LEFT('[1]TCE - ANEXO IV - Preencher'!M261,2),IF(F252="S",LEFT('[1]TCE - ANEXO IV - Preencher'!M261,7),IF('[1]TCE - ANEXO IV - Preencher'!H261="","")))</f>
        <v>2607901</v>
      </c>
      <c r="L252" s="7">
        <f>'[1]TCE - ANEXO IV - Preencher'!N261</f>
        <v>743.65</v>
      </c>
    </row>
    <row r="253" spans="1:12" s="8" customFormat="1" ht="19.5" customHeight="1" x14ac:dyDescent="0.2">
      <c r="A253" s="3">
        <f>IFERROR(VLOOKUP(B253,'[1]DADOS (OCULTAR)'!$Q$3:$S$136,3,0),"")</f>
        <v>9039744001409</v>
      </c>
      <c r="B253" s="4" t="str">
        <f>'[1]TCE - ANEXO IV - Preencher'!C262</f>
        <v>UPAE GARANHUNS - CG Nº 004/2013</v>
      </c>
      <c r="C253" s="4" t="str">
        <f>'[1]TCE - ANEXO IV - Preencher'!E262</f>
        <v>5.5 - Reparo e Manutenção de Máquinas e Equipamentos</v>
      </c>
      <c r="D253" s="3">
        <f>'[1]TCE - ANEXO IV - Preencher'!F262</f>
        <v>24380578002041</v>
      </c>
      <c r="E253" s="5" t="str">
        <f>'[1]TCE - ANEXO IV - Preencher'!G262</f>
        <v>WHITE MARTINS GASES INDUSTRIAIS DO NORDESTE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2600000001549</v>
      </c>
      <c r="I253" s="6">
        <f>IF('[1]TCE - ANEXO IV - Preencher'!K262="","",'[1]TCE - ANEXO IV - Preencher'!K262)</f>
        <v>46239</v>
      </c>
      <c r="J253" s="5" t="str">
        <f>'[1]TCE - ANEXO IV - Preencher'!L262</f>
        <v>26079011224380578002041260000000154926087730543189</v>
      </c>
      <c r="K253" s="5" t="str">
        <f>IF(F253="B",LEFT('[1]TCE - ANEXO IV - Preencher'!M262,2),IF(F253="S",LEFT('[1]TCE - ANEXO IV - Preencher'!M262,7),IF('[1]TCE - ANEXO IV - Preencher'!H262="","")))</f>
        <v>2607901</v>
      </c>
      <c r="L253" s="7">
        <f>'[1]TCE - ANEXO IV - Preencher'!N262</f>
        <v>743.65</v>
      </c>
    </row>
    <row r="254" spans="1:12" s="8" customFormat="1" ht="19.5" customHeight="1" x14ac:dyDescent="0.2">
      <c r="A254" s="3">
        <f>IFERROR(VLOOKUP(B254,'[1]DADOS (OCULTAR)'!$Q$3:$S$136,3,0),"")</f>
        <v>9039744001409</v>
      </c>
      <c r="B254" s="4" t="str">
        <f>'[1]TCE - ANEXO IV - Preencher'!C263</f>
        <v>UPAE GARANHUNS - CG Nº 004/2013</v>
      </c>
      <c r="C254" s="4" t="str">
        <f>'[1]TCE - ANEXO IV - Preencher'!E263</f>
        <v>5.5 - Reparo e Manutenção de Máquinas e Equipamentos</v>
      </c>
      <c r="D254" s="3">
        <f>'[1]TCE - ANEXO IV - Preencher'!F263</f>
        <v>2659246000529</v>
      </c>
      <c r="E254" s="5" t="str">
        <f>'[1]TCE - ANEXO IV - Preencher'!G263</f>
        <v>VMI TECNOLOGIAS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2600000000018</v>
      </c>
      <c r="I254" s="6">
        <f>IF('[1]TCE - ANEXO IV - Preencher'!K263="","",'[1]TCE - ANEXO IV - Preencher'!K263)</f>
        <v>46262</v>
      </c>
      <c r="J254" s="5" t="str">
        <f>'[1]TCE - ANEXO IV - Preencher'!L263</f>
        <v>26079011202659246000529260000000001826081045251035</v>
      </c>
      <c r="K254" s="5" t="str">
        <f>IF(F254="B",LEFT('[1]TCE - ANEXO IV - Preencher'!M263,2),IF(F254="S",LEFT('[1]TCE - ANEXO IV - Preencher'!M263,7),IF('[1]TCE - ANEXO IV - Preencher'!H263="","")))</f>
        <v>2607901</v>
      </c>
      <c r="L254" s="7">
        <f>'[1]TCE - ANEXO IV - Preencher'!N263</f>
        <v>2536.89</v>
      </c>
    </row>
    <row r="255" spans="1:12" s="8" customFormat="1" ht="19.5" customHeight="1" x14ac:dyDescent="0.2">
      <c r="A255" s="3">
        <f>IFERROR(VLOOKUP(B255,'[1]DADOS (OCULTAR)'!$Q$3:$S$136,3,0),"")</f>
        <v>9039744001409</v>
      </c>
      <c r="B255" s="4" t="str">
        <f>'[1]TCE - ANEXO IV - Preencher'!C264</f>
        <v>UPAE GARANHUNS - CG Nº 004/2013</v>
      </c>
      <c r="C255" s="4" t="str">
        <f>'[1]TCE - ANEXO IV - Preencher'!E264</f>
        <v>5.5 - Reparo e Manutenção de Máquinas e Equipamentos</v>
      </c>
      <c r="D255" s="3">
        <f>'[1]TCE - ANEXO IV - Preencher'!F264</f>
        <v>5991790000138</v>
      </c>
      <c r="E255" s="5" t="str">
        <f>'[1]TCE - ANEXO IV - Preencher'!G264</f>
        <v xml:space="preserve">CR MEDICAL PRODUTOS E SERVICOS LTDA 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445</v>
      </c>
      <c r="I255" s="6">
        <f>IF('[1]TCE - ANEXO IV - Preencher'!K264="","",'[1]TCE - ANEXO IV - Preencher'!K264)</f>
        <v>46245</v>
      </c>
      <c r="J255" s="5" t="str">
        <f>'[1]TCE - ANEXO IV - Preencher'!L264</f>
        <v xml:space="preserve">26116062205991790000138000000000044526083041490164 </v>
      </c>
      <c r="K255" s="5" t="str">
        <f>IF(F255="B",LEFT('[1]TCE - ANEXO IV - Preencher'!M264,2),IF(F255="S",LEFT('[1]TCE - ANEXO IV - Preencher'!M264,7),IF('[1]TCE - ANEXO IV - Preencher'!H264="","")))</f>
        <v>2611606</v>
      </c>
      <c r="L255" s="7">
        <f>'[1]TCE - ANEXO IV - Preencher'!N264</f>
        <v>2500</v>
      </c>
    </row>
    <row r="256" spans="1:12" s="8" customFormat="1" ht="19.5" customHeight="1" x14ac:dyDescent="0.2">
      <c r="A256" s="3">
        <f>IFERROR(VLOOKUP(B256,'[1]DADOS (OCULTAR)'!$Q$3:$S$136,3,0),"")</f>
        <v>9039744001409</v>
      </c>
      <c r="B256" s="4" t="str">
        <f>'[1]TCE - ANEXO IV - Preencher'!C265</f>
        <v>UPAE GARANHUNS - CG Nº 004/2013</v>
      </c>
      <c r="C256" s="4" t="str">
        <f>'[1]TCE - ANEXO IV - Preencher'!E265</f>
        <v>5.5 - Reparo e Manutenção de Máquinas e Equipamentos</v>
      </c>
      <c r="D256" s="3">
        <f>'[1]TCE - ANEXO IV - Preencher'!F265</f>
        <v>3480539000183</v>
      </c>
      <c r="E256" s="5" t="str">
        <f>'[1]TCE - ANEXO IV - Preencher'!G265</f>
        <v>SL ENGENHARIA HOSPITALAR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2600000001767</v>
      </c>
      <c r="I256" s="6">
        <f>IF('[1]TCE - ANEXO IV - Preencher'!K265="","",'[1]TCE - ANEXO IV - Preencher'!K265)</f>
        <v>46266</v>
      </c>
      <c r="J256" s="5" t="str">
        <f>'[1]TCE - ANEXO IV - Preencher'!L265</f>
        <v>26079011203480539000183260000000176726093365934874</v>
      </c>
      <c r="K256" s="5" t="str">
        <f>IF(F256="B",LEFT('[1]TCE - ANEXO IV - Preencher'!M265,2),IF(F256="S",LEFT('[1]TCE - ANEXO IV - Preencher'!M265,7),IF('[1]TCE - ANEXO IV - Preencher'!H265="","")))</f>
        <v>2607901</v>
      </c>
      <c r="L256" s="7">
        <f>'[1]TCE - ANEXO IV - Preencher'!N265</f>
        <v>12200</v>
      </c>
    </row>
    <row r="257" spans="1:12" s="8" customFormat="1" ht="19.5" customHeight="1" x14ac:dyDescent="0.2">
      <c r="A257" s="3">
        <f>IFERROR(VLOOKUP(B257,'[1]DADOS (OCULTAR)'!$Q$3:$S$136,3,0),"")</f>
        <v>9039744001409</v>
      </c>
      <c r="B257" s="4" t="str">
        <f>'[1]TCE - ANEXO IV - Preencher'!C266</f>
        <v>UPAE GARANHUNS - CG Nº 004/2013</v>
      </c>
      <c r="C257" s="4" t="str">
        <f>'[1]TCE - ANEXO IV - Preencher'!E266</f>
        <v>5.5 - Reparo e Manutenção de Máquinas e Equipamentos</v>
      </c>
      <c r="D257" s="3">
        <f>'[1]TCE - ANEXO IV - Preencher'!F266</f>
        <v>92753268001607</v>
      </c>
      <c r="E257" s="5" t="str">
        <f>'[1]TCE - ANEXO IV - Preencher'!G266</f>
        <v xml:space="preserve">STEMAC S A GRUPO GERADORES 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56142</v>
      </c>
      <c r="I257" s="6">
        <f>IF('[1]TCE - ANEXO IV - Preencher'!K266="","",'[1]TCE - ANEXO IV - Preencher'!K266)</f>
        <v>46237</v>
      </c>
      <c r="J257" s="5" t="str">
        <f>'[1]TCE - ANEXO IV - Preencher'!L266</f>
        <v>8327030826095028800927532682026087344444</v>
      </c>
      <c r="K257" s="5" t="str">
        <f>IF(F257="B",LEFT('[1]TCE - ANEXO IV - Preencher'!M266,2),IF(F257="S",LEFT('[1]TCE - ANEXO IV - Preencher'!M266,7),IF('[1]TCE - ANEXO IV - Preencher'!H266="","")))</f>
        <v>4216602</v>
      </c>
      <c r="L257" s="7">
        <f>'[1]TCE - ANEXO IV - Preencher'!N266</f>
        <v>4688.62</v>
      </c>
    </row>
    <row r="258" spans="1:12" s="8" customFormat="1" ht="19.5" customHeight="1" x14ac:dyDescent="0.2">
      <c r="A258" s="3">
        <f>IFERROR(VLOOKUP(B258,'[1]DADOS (OCULTAR)'!$Q$3:$S$136,3,0),"")</f>
        <v>9039744001409</v>
      </c>
      <c r="B258" s="4" t="str">
        <f>'[1]TCE - ANEXO IV - Preencher'!C267</f>
        <v>UPAE GARANHUNS - CG Nº 004/2013</v>
      </c>
      <c r="C258" s="4" t="str">
        <f>'[1]TCE - ANEXO IV - Preencher'!E267</f>
        <v>5.5 - Reparo e Manutenção de Máquinas e Equipamentos</v>
      </c>
      <c r="D258" s="3">
        <f>'[1]TCE - ANEXO IV - Preencher'!F267</f>
        <v>9014387000100</v>
      </c>
      <c r="E258" s="5" t="str">
        <f>'[1]TCE - ANEXO IV - Preencher'!G267</f>
        <v>COMPLETA SERVIÇOS DE AR CONDICIONADO E LOCAÇÃO LTDA EPP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75</v>
      </c>
      <c r="I258" s="6">
        <f>IF('[1]TCE - ANEXO IV - Preencher'!K267="","",'[1]TCE - ANEXO IV - Preencher'!K267)</f>
        <v>46267</v>
      </c>
      <c r="J258" s="5" t="str">
        <f>'[1]TCE - ANEXO IV - Preencher'!L267</f>
        <v>26116062209014387000100000000000007526095195674400</v>
      </c>
      <c r="K258" s="5" t="str">
        <f>IF(F258="B",LEFT('[1]TCE - ANEXO IV - Preencher'!M267,2),IF(F258="S",LEFT('[1]TCE - ANEXO IV - Preencher'!M267,7),IF('[1]TCE - ANEXO IV - Preencher'!H267="","")))</f>
        <v>2611606</v>
      </c>
      <c r="L258" s="7">
        <f>'[1]TCE - ANEXO IV - Preencher'!N267</f>
        <v>14640</v>
      </c>
    </row>
    <row r="259" spans="1:12" s="8" customFormat="1" ht="19.5" customHeight="1" x14ac:dyDescent="0.2">
      <c r="A259" s="3">
        <f>IFERROR(VLOOKUP(B259,'[1]DADOS (OCULTAR)'!$Q$3:$S$136,3,0),"")</f>
        <v>9039744001409</v>
      </c>
      <c r="B259" s="4" t="str">
        <f>'[1]TCE - ANEXO IV - Preencher'!C268</f>
        <v>UPAE GARANHUNS - CG Nº 004/2013</v>
      </c>
      <c r="C259" s="4" t="str">
        <f>'[1]TCE - ANEXO IV - Preencher'!E268</f>
        <v>5.4 - Reparo e Manutenção de Bens Imóveis</v>
      </c>
      <c r="D259" s="3">
        <f>'[1]TCE - ANEXO IV - Preencher'!F268</f>
        <v>12682965000190</v>
      </c>
      <c r="E259" s="5" t="str">
        <f>'[1]TCE - ANEXO IV - Preencher'!G268</f>
        <v>CARDOSO SERVICOS DE JARDINAGENS LTDA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2600000000167</v>
      </c>
      <c r="I259" s="6">
        <f>IF('[1]TCE - ANEXO IV - Preencher'!K268="","",'[1]TCE - ANEXO IV - Preencher'!K268)</f>
        <v>46273</v>
      </c>
      <c r="J259" s="5" t="str">
        <f>'[1]TCE - ANEXO IV - Preencher'!L268</f>
        <v>26079011212682965000190260000000016726097095791091</v>
      </c>
      <c r="K259" s="5" t="str">
        <f>IF(F259="B",LEFT('[1]TCE - ANEXO IV - Preencher'!M268,2),IF(F259="S",LEFT('[1]TCE - ANEXO IV - Preencher'!M268,7),IF('[1]TCE - ANEXO IV - Preencher'!H268="","")))</f>
        <v>2607901</v>
      </c>
      <c r="L259" s="7">
        <f>'[1]TCE - ANEXO IV - Preencher'!N268</f>
        <v>6090</v>
      </c>
    </row>
    <row r="260" spans="1:12" s="8" customFormat="1" ht="19.5" customHeight="1" x14ac:dyDescent="0.2">
      <c r="A260" s="3">
        <f>IFERROR(VLOOKUP(B260,'[1]DADOS (OCULTAR)'!$Q$3:$S$136,3,0),"")</f>
        <v>9039744001409</v>
      </c>
      <c r="B260" s="4" t="str">
        <f>'[1]TCE - ANEXO IV - Preencher'!C269</f>
        <v>UPAE GARANHUNS - CG Nº 004/2013</v>
      </c>
      <c r="C260" s="4" t="str">
        <f>'[1]TCE - ANEXO IV - Preencher'!E269</f>
        <v xml:space="preserve">5.7 - Reparo e Manutenção de Bens Movéis de Outras Naturezas </v>
      </c>
      <c r="D260" s="3">
        <f>'[1]TCE - ANEXO IV - Preencher'!F269</f>
        <v>39993907000134</v>
      </c>
      <c r="E260" s="5" t="str">
        <f>'[1]TCE - ANEXO IV - Preencher'!G269</f>
        <v>J A PIMENTEL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2600000000138</v>
      </c>
      <c r="I260" s="6">
        <f>IF('[1]TCE - ANEXO IV - Preencher'!K269="","",'[1]TCE - ANEXO IV - Preencher'!K269)</f>
        <v>46269</v>
      </c>
      <c r="J260" s="5" t="str">
        <f>'[1]TCE - ANEXO IV - Preencher'!L269</f>
        <v>26060021239993907000134260000000013826094785438431</v>
      </c>
      <c r="K260" s="5" t="str">
        <f>IF(F260="B",LEFT('[1]TCE - ANEXO IV - Preencher'!M269,2),IF(F260="S",LEFT('[1]TCE - ANEXO IV - Preencher'!M269,7),IF('[1]TCE - ANEXO IV - Preencher'!H269="","")))</f>
        <v>2606002</v>
      </c>
      <c r="L260" s="7">
        <f>'[1]TCE - ANEXO IV - Preencher'!N269</f>
        <v>525</v>
      </c>
    </row>
    <row r="261" spans="1:12" s="8" customFormat="1" ht="19.5" customHeight="1" x14ac:dyDescent="0.2">
      <c r="A261" s="3">
        <f>IFERROR(VLOOKUP(B261,'[1]DADOS (OCULTAR)'!$Q$3:$S$136,3,0),"")</f>
        <v>9039744001409</v>
      </c>
      <c r="B261" s="4" t="str">
        <f>'[1]TCE - ANEXO IV - Preencher'!C270</f>
        <v>UPAE GARANHUNS - CG Nº 004/2013</v>
      </c>
      <c r="C261" s="4" t="str">
        <f>'[1]TCE - ANEXO IV - Preencher'!E270</f>
        <v xml:space="preserve">5.7 - Reparo e Manutenção de Bens Movéis de Outras Naturezas </v>
      </c>
      <c r="D261" s="3">
        <f>'[1]TCE - ANEXO IV - Preencher'!F270</f>
        <v>9203254000181</v>
      </c>
      <c r="E261" s="5" t="str">
        <f>'[1]TCE - ANEXO IV - Preencher'!G270</f>
        <v>VIGO ESTRUTURAS METALICAS E MATERIAL DE CONSTRUCAO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2600000000002</v>
      </c>
      <c r="I261" s="6">
        <f>IF('[1]TCE - ANEXO IV - Preencher'!K270="","",'[1]TCE - ANEXO IV - Preencher'!K270)</f>
        <v>46253</v>
      </c>
      <c r="J261" s="5" t="str">
        <f>'[1]TCE - ANEXO IV - Preencher'!L270</f>
        <v>26060021209203254000181260000000000226087452688840</v>
      </c>
      <c r="K261" s="5" t="str">
        <f>IF(F261="B",LEFT('[1]TCE - ANEXO IV - Preencher'!M270,2),IF(F261="S",LEFT('[1]TCE - ANEXO IV - Preencher'!M270,7),IF('[1]TCE - ANEXO IV - Preencher'!H270="","")))</f>
        <v>2606002</v>
      </c>
      <c r="L261" s="7">
        <f>'[1]TCE - ANEXO IV - Preencher'!N270</f>
        <v>7500</v>
      </c>
    </row>
    <row r="262" spans="1:12" s="8" customFormat="1" ht="19.5" customHeight="1" x14ac:dyDescent="0.2">
      <c r="A262" s="3">
        <f>IFERROR(VLOOKUP(B262,'[1]DADOS (OCULTAR)'!$Q$3:$S$136,3,0),"")</f>
        <v>9039744001409</v>
      </c>
      <c r="B262" s="4" t="str">
        <f>'[1]TCE - ANEXO IV - Preencher'!C271</f>
        <v>UPAE GARANHUNS - CG Nº 004/2013</v>
      </c>
      <c r="C262" s="4" t="str">
        <f>'[1]TCE - ANEXO IV - Preencher'!E271</f>
        <v>5.16 - Serviços Médico-Hospitalares, Odotonlogia e Laboratoriais</v>
      </c>
      <c r="D262" s="3">
        <f>'[1]TCE - ANEXO IV - Preencher'!F271</f>
        <v>58400843000165</v>
      </c>
      <c r="E262" s="5" t="str">
        <f>'[1]TCE - ANEXO IV - Preencher'!G271</f>
        <v xml:space="preserve"> ROBERTO JOSE PEREIRA AMORIM CONSULTORIO MEDICO LTDA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2600000000136</v>
      </c>
      <c r="I262" s="6">
        <f>IF('[1]TCE - ANEXO IV - Preencher'!K271="","",'[1]TCE - ANEXO IV - Preencher'!K271)</f>
        <v>46203</v>
      </c>
      <c r="J262" s="5" t="str">
        <f>'[1]TCE - ANEXO IV - Preencher'!L271</f>
        <v>26060021258400843000165260000000013626063866081976</v>
      </c>
      <c r="K262" s="5" t="str">
        <f>IF(F262="B",LEFT('[1]TCE - ANEXO IV - Preencher'!M271,2),IF(F262="S",LEFT('[1]TCE - ANEXO IV - Preencher'!M271,7),IF('[1]TCE - ANEXO IV - Preencher'!H271="","")))</f>
        <v>2606002</v>
      </c>
      <c r="L262" s="7">
        <f>'[1]TCE - ANEXO IV - Preencher'!N271</f>
        <v>4100</v>
      </c>
    </row>
    <row r="263" spans="1:12" s="8" customFormat="1" ht="19.5" customHeight="1" x14ac:dyDescent="0.2">
      <c r="A263" s="3">
        <f>IFERROR(VLOOKUP(B263,'[1]DADOS (OCULTAR)'!$Q$3:$S$136,3,0),"")</f>
        <v>9039744001409</v>
      </c>
      <c r="B263" s="4" t="str">
        <f>'[1]TCE - ANEXO IV - Preencher'!C272</f>
        <v>UPAE GARANHUNS - CG Nº 004/2013</v>
      </c>
      <c r="C263" s="4" t="str">
        <f>'[1]TCE - ANEXO IV - Preencher'!E272</f>
        <v xml:space="preserve">5.21 - Seguros em geral </v>
      </c>
      <c r="D263" s="3">
        <f>'[1]TCE - ANEXO IV - Preencher'!F272</f>
        <v>61383493000180</v>
      </c>
      <c r="E263" s="5" t="str">
        <f>'[1]TCE - ANEXO IV - Preencher'!G272</f>
        <v>SOMPO SEGUROS S.A</v>
      </c>
      <c r="F263" s="5" t="str">
        <f>'[1]TCE - ANEXO IV - Preencher'!H272</f>
        <v>S</v>
      </c>
      <c r="G263" s="5" t="str">
        <f>'[1]TCE - ANEXO IV - Preencher'!I272</f>
        <v>N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317.35000000000002</v>
      </c>
    </row>
    <row r="264" spans="1:12" s="8" customFormat="1" ht="19.5" customHeight="1" x14ac:dyDescent="0.2">
      <c r="A264" s="3">
        <f>IFERROR(VLOOKUP(B264,'[1]DADOS (OCULTAR)'!$Q$3:$S$136,3,0),"")</f>
        <v>9039744001409</v>
      </c>
      <c r="B264" s="4" t="str">
        <f>'[1]TCE - ANEXO IV - Preencher'!C273</f>
        <v>UPAE GARANHUNS - CG Nº 004/2013</v>
      </c>
      <c r="C264" s="4" t="str">
        <f>'[1]TCE - ANEXO IV - Preencher'!E273</f>
        <v>5.18 - Teledonia Fixa</v>
      </c>
      <c r="D264" s="3">
        <f>'[1]TCE - ANEXO IV - Preencher'!F273</f>
        <v>41644220000135</v>
      </c>
      <c r="E264" s="5" t="str">
        <f>'[1]TCE - ANEXO IV - Preencher'!G273</f>
        <v>DB3 SERVICOS</v>
      </c>
      <c r="F264" s="5" t="str">
        <f>'[1]TCE - ANEXO IV - Preencher'!H273</f>
        <v>S</v>
      </c>
      <c r="G264" s="5" t="str">
        <f>'[1]TCE - ANEXO IV - Preencher'!I273</f>
        <v>N</v>
      </c>
      <c r="H264" s="5" t="str">
        <f>'[1]TCE - ANEXO IV - Preencher'!J273</f>
        <v>514235</v>
      </c>
      <c r="I264" s="6">
        <f>IF('[1]TCE - ANEXO IV - Preencher'!K273="","",'[1]TCE - ANEXO IV - Preencher'!K273)</f>
        <v>46217</v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345.57</v>
      </c>
    </row>
    <row r="265" spans="1:12" s="8" customFormat="1" ht="19.5" customHeight="1" x14ac:dyDescent="0.2">
      <c r="A265" s="3">
        <f>IFERROR(VLOOKUP(B265,'[1]DADOS (OCULTAR)'!$Q$3:$S$136,3,0),"")</f>
        <v>9039744001409</v>
      </c>
      <c r="B265" s="4" t="str">
        <f>'[1]TCE - ANEXO IV - Preencher'!C274</f>
        <v>UPAE GARANHUNS - CG Nº 004/2013</v>
      </c>
      <c r="C265" s="4" t="str">
        <f>'[1]TCE - ANEXO IV - Preencher'!E274</f>
        <v>5.16 - Serviços Médico-Hospitalares, Odotonlogia e Laboratoriais</v>
      </c>
      <c r="D265" s="3">
        <f>'[1]TCE - ANEXO IV - Preencher'!F274</f>
        <v>610112000164</v>
      </c>
      <c r="E265" s="5" t="str">
        <f>'[1]TCE - ANEXO IV - Preencher'!G274</f>
        <v>COOPAGRESTE COOP DOS MEDICOS ANESTESIOLOGISTA DO INT DE PE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9549</v>
      </c>
      <c r="I265" s="6">
        <f>IF('[1]TCE - ANEXO IV - Preencher'!K274="","",'[1]TCE - ANEXO IV - Preencher'!K274)</f>
        <v>46252</v>
      </c>
      <c r="J265" s="5" t="str">
        <f>'[1]TCE - ANEXO IV - Preencher'!L274</f>
        <v>PJYANA9RH</v>
      </c>
      <c r="K265" s="5" t="str">
        <f>IF(F265="B",LEFT('[1]TCE - ANEXO IV - Preencher'!M274,2),IF(F265="S",LEFT('[1]TCE - ANEXO IV - Preencher'!M274,7),IF('[1]TCE - ANEXO IV - Preencher'!H274="","")))</f>
        <v>2604106</v>
      </c>
      <c r="L265" s="7">
        <f>'[1]TCE - ANEXO IV - Preencher'!N274</f>
        <v>656.25</v>
      </c>
    </row>
    <row r="266" spans="1:12" s="8" customFormat="1" ht="19.5" customHeight="1" x14ac:dyDescent="0.2">
      <c r="A266" s="3">
        <f>IFERROR(VLOOKUP(B266,'[1]DADOS (OCULTAR)'!$Q$3:$S$136,3,0),"")</f>
        <v>9039744001409</v>
      </c>
      <c r="B266" s="4" t="str">
        <f>'[1]TCE - ANEXO IV - Preencher'!C275</f>
        <v>UPAE GARANHUNS - CG Nº 004/2013</v>
      </c>
      <c r="C266" s="4" t="str">
        <f>'[1]TCE - ANEXO IV - Preencher'!E275</f>
        <v xml:space="preserve">5.7 - Reparo e Manutenção de Bens Movéis de Outras Naturezas </v>
      </c>
      <c r="D266" s="3">
        <f>'[1]TCE - ANEXO IV - Preencher'!F275</f>
        <v>39993907000134</v>
      </c>
      <c r="E266" s="5" t="str">
        <f>'[1]TCE - ANEXO IV - Preencher'!G275</f>
        <v>J A PIMENTEL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2600000000075</v>
      </c>
      <c r="I266" s="6">
        <f>IF('[1]TCE - ANEXO IV - Preencher'!K275="","",'[1]TCE - ANEXO IV - Preencher'!K275)</f>
        <v>46178</v>
      </c>
      <c r="J266" s="5" t="str">
        <f>'[1]TCE - ANEXO IV - Preencher'!L275</f>
        <v xml:space="preserve">26060021239993907000134260000000007526068386707934 </v>
      </c>
      <c r="K266" s="5" t="str">
        <f>IF(F266="B",LEFT('[1]TCE - ANEXO IV - Preencher'!M275,2),IF(F266="S",LEFT('[1]TCE - ANEXO IV - Preencher'!M275,7),IF('[1]TCE - ANEXO IV - Preencher'!H275="","")))</f>
        <v>2606002</v>
      </c>
      <c r="L266" s="7">
        <f>'[1]TCE - ANEXO IV - Preencher'!N275</f>
        <v>475</v>
      </c>
    </row>
    <row r="267" spans="1:12" s="8" customFormat="1" ht="19.5" customHeight="1" x14ac:dyDescent="0.2">
      <c r="A267" s="3">
        <f>IFERROR(VLOOKUP(B267,'[1]DADOS (OCULTAR)'!$Q$3:$S$136,3,0),"")</f>
        <v>9039744001409</v>
      </c>
      <c r="B267" s="4" t="str">
        <f>'[1]TCE - ANEXO IV - Preencher'!C276</f>
        <v>UPAE GARANHUNS - CG Nº 004/2013</v>
      </c>
      <c r="C267" s="4" t="str">
        <f>'[1]TCE - ANEXO IV - Preencher'!E276</f>
        <v>5.5 - Reparo e Manutenção de Máquinas e Equipamentos</v>
      </c>
      <c r="D267" s="3">
        <f>'[1]TCE - ANEXO IV - Preencher'!F276</f>
        <v>19886692000145</v>
      </c>
      <c r="E267" s="5" t="str">
        <f>'[1]TCE - ANEXO IV - Preencher'!G276</f>
        <v>PRECISAO SERVICOS TECNICOS ESPECIALIZADOS LTDA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00000001204</v>
      </c>
      <c r="I267" s="6">
        <f>IF('[1]TCE - ANEXO IV - Preencher'!K276="","",'[1]TCE - ANEXO IV - Preencher'!K276)</f>
        <v>46203</v>
      </c>
      <c r="J267" s="5" t="str">
        <f>'[1]TCE - ANEXO IV - Preencher'!L276</f>
        <v>26116062219886692000145000000000120426067982792303</v>
      </c>
      <c r="K267" s="5" t="str">
        <f>IF(F267="B",LEFT('[1]TCE - ANEXO IV - Preencher'!M276,2),IF(F267="S",LEFT('[1]TCE - ANEXO IV - Preencher'!M276,7),IF('[1]TCE - ANEXO IV - Preencher'!H276="","")))</f>
        <v>2611606</v>
      </c>
      <c r="L267" s="7">
        <f>'[1]TCE - ANEXO IV - Preencher'!N276</f>
        <v>4720</v>
      </c>
    </row>
    <row r="268" spans="1:12" s="8" customFormat="1" ht="19.5" customHeight="1" x14ac:dyDescent="0.2">
      <c r="A268" s="3">
        <f>IFERROR(VLOOKUP(B268,'[1]DADOS (OCULTAR)'!$Q$3:$S$136,3,0),"")</f>
        <v>9039744001409</v>
      </c>
      <c r="B268" s="4" t="str">
        <f>'[1]TCE - ANEXO IV - Preencher'!C277</f>
        <v>UPAE GARANHUNS - CG Nº 004/2013</v>
      </c>
      <c r="C268" s="4" t="str">
        <f>'[1]TCE - ANEXO IV - Preencher'!E277</f>
        <v>5.99 - Outros Serviços de Terceiros Pessoa Jurídica</v>
      </c>
      <c r="D268" s="3">
        <f>'[1]TCE - ANEXO IV - Preencher'!F277</f>
        <v>31886888000135</v>
      </c>
      <c r="E268" s="5" t="str">
        <f>'[1]TCE - ANEXO IV - Preencher'!G277</f>
        <v>WICLA LIBERATO DA SILVA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207</v>
      </c>
      <c r="I268" s="6">
        <f>IF('[1]TCE - ANEXO IV - Preencher'!K277="","",'[1]TCE - ANEXO IV - Preencher'!K277)</f>
        <v>46262</v>
      </c>
      <c r="J268" s="5" t="str">
        <f>'[1]TCE - ANEXO IV - Preencher'!L277</f>
        <v>EGVRQFO3X</v>
      </c>
      <c r="K268" s="5" t="str">
        <f>IF(F268="B",LEFT('[1]TCE - ANEXO IV - Preencher'!M277,2),IF(F268="S",LEFT('[1]TCE - ANEXO IV - Preencher'!M277,7),IF('[1]TCE - ANEXO IV - Preencher'!H277="","")))</f>
        <v>2704302</v>
      </c>
      <c r="L268" s="7">
        <f>'[1]TCE - ANEXO IV - Preencher'!N277</f>
        <v>60</v>
      </c>
    </row>
    <row r="269" spans="1:12" s="8" customFormat="1" ht="19.5" customHeight="1" x14ac:dyDescent="0.2">
      <c r="A269" s="3">
        <f>IFERROR(VLOOKUP(B269,'[1]DADOS (OCULTAR)'!$Q$3:$S$136,3,0),"")</f>
        <v>9039744001409</v>
      </c>
      <c r="B269" s="4" t="str">
        <f>'[1]TCE - ANEXO IV - Preencher'!C278</f>
        <v>UPAE GARANHUNS - CG Nº 004/2013</v>
      </c>
      <c r="C269" s="4" t="str">
        <f>'[1]TCE - ANEXO IV - Preencher'!E278</f>
        <v xml:space="preserve">5.7 - Reparo e Manutenção de Bens Movéis de Outras Naturezas </v>
      </c>
      <c r="D269" s="3">
        <f>'[1]TCE - ANEXO IV - Preencher'!F278</f>
        <v>64470938000158</v>
      </c>
      <c r="E269" s="5" t="str">
        <f>'[1]TCE - ANEXO IV - Preencher'!G278</f>
        <v>SIDNEY DE BRITO SOUZA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16</v>
      </c>
      <c r="I269" s="6">
        <f>IF('[1]TCE - ANEXO IV - Preencher'!K278="","",'[1]TCE - ANEXO IV - Preencher'!K278)</f>
        <v>46240</v>
      </c>
      <c r="J269" s="5" t="str">
        <f>'[1]TCE - ANEXO IV - Preencher'!L278</f>
        <v>26060022264470938000158000000000001626084289350714</v>
      </c>
      <c r="K269" s="5" t="str">
        <f>IF(F269="B",LEFT('[1]TCE - ANEXO IV - Preencher'!M278,2),IF(F269="S",LEFT('[1]TCE - ANEXO IV - Preencher'!M278,7),IF('[1]TCE - ANEXO IV - Preencher'!H278="","")))</f>
        <v>2606002</v>
      </c>
      <c r="L269" s="7">
        <f>'[1]TCE - ANEXO IV - Preencher'!N278</f>
        <v>320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2026-09-25T14:33:18Z</dcterms:created>
  <dcterms:modified xsi:type="dcterms:W3CDTF">2026-09-25T14:33:38Z</dcterms:modified>
</cp:coreProperties>
</file>