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6.JUNHO\PADRÃO PASTAS - PCF\09. TCE\EXCEL\"/>
    </mc:Choice>
  </mc:AlternateContent>
  <bookViews>
    <workbookView xWindow="0" yWindow="0" windowWidth="23040" windowHeight="8592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 s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 s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 s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 s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 s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 s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 s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 s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 s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 s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 s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 s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 s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 s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 s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 s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 s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 s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 s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 s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 s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 s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 s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 s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 s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 s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 s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 s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 s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 s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 s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 s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 s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 s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 s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 s="1"/>
  <c r="L8829" i="1"/>
  <c r="J8829" i="1"/>
  <c r="I8829" i="1"/>
  <c r="H8829" i="1"/>
  <c r="G8829" i="1"/>
  <c r="F8829" i="1"/>
  <c r="K8829" i="1" s="1"/>
  <c r="E8829" i="1"/>
  <c r="D8829" i="1"/>
  <c r="C8829" i="1"/>
  <c r="B8829" i="1"/>
  <c r="A8829" i="1" s="1"/>
  <c r="L8828" i="1"/>
  <c r="J8828" i="1"/>
  <c r="I8828" i="1"/>
  <c r="H8828" i="1"/>
  <c r="G8828" i="1"/>
  <c r="F8828" i="1"/>
  <c r="K8828" i="1" s="1"/>
  <c r="E8828" i="1"/>
  <c r="D8828" i="1"/>
  <c r="C8828" i="1"/>
  <c r="B8828" i="1"/>
  <c r="A8828" i="1" s="1"/>
  <c r="L8827" i="1"/>
  <c r="J8827" i="1"/>
  <c r="I8827" i="1"/>
  <c r="H8827" i="1"/>
  <c r="G8827" i="1"/>
  <c r="F8827" i="1"/>
  <c r="K8827" i="1" s="1"/>
  <c r="E8827" i="1"/>
  <c r="D8827" i="1"/>
  <c r="C8827" i="1"/>
  <c r="B8827" i="1"/>
  <c r="A8827" i="1" s="1"/>
  <c r="L8826" i="1"/>
  <c r="J8826" i="1"/>
  <c r="I8826" i="1"/>
  <c r="H8826" i="1"/>
  <c r="G8826" i="1"/>
  <c r="F8826" i="1"/>
  <c r="K8826" i="1" s="1"/>
  <c r="E8826" i="1"/>
  <c r="D8826" i="1"/>
  <c r="C8826" i="1"/>
  <c r="B8826" i="1"/>
  <c r="A8826" i="1" s="1"/>
  <c r="L8825" i="1"/>
  <c r="J8825" i="1"/>
  <c r="I8825" i="1"/>
  <c r="H8825" i="1"/>
  <c r="G8825" i="1"/>
  <c r="F8825" i="1"/>
  <c r="K8825" i="1" s="1"/>
  <c r="E8825" i="1"/>
  <c r="D8825" i="1"/>
  <c r="C8825" i="1"/>
  <c r="B8825" i="1"/>
  <c r="A8825" i="1" s="1"/>
  <c r="L8824" i="1"/>
  <c r="J8824" i="1"/>
  <c r="I8824" i="1"/>
  <c r="H8824" i="1"/>
  <c r="G8824" i="1"/>
  <c r="F8824" i="1"/>
  <c r="K8824" i="1" s="1"/>
  <c r="E8824" i="1"/>
  <c r="D8824" i="1"/>
  <c r="C8824" i="1"/>
  <c r="B8824" i="1"/>
  <c r="A8824" i="1" s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 s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 s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 s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 s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 s="1"/>
  <c r="L8818" i="1"/>
  <c r="J8818" i="1"/>
  <c r="I8818" i="1"/>
  <c r="H8818" i="1"/>
  <c r="G8818" i="1"/>
  <c r="F8818" i="1"/>
  <c r="K8818" i="1" s="1"/>
  <c r="E8818" i="1"/>
  <c r="D8818" i="1"/>
  <c r="C8818" i="1"/>
  <c r="B8818" i="1"/>
  <c r="A8818" i="1" s="1"/>
  <c r="L8817" i="1"/>
  <c r="J8817" i="1"/>
  <c r="I8817" i="1"/>
  <c r="H8817" i="1"/>
  <c r="G8817" i="1"/>
  <c r="F8817" i="1"/>
  <c r="K8817" i="1" s="1"/>
  <c r="E8817" i="1"/>
  <c r="D8817" i="1"/>
  <c r="C8817" i="1"/>
  <c r="B8817" i="1"/>
  <c r="A8817" i="1" s="1"/>
  <c r="L8816" i="1"/>
  <c r="J8816" i="1"/>
  <c r="I8816" i="1"/>
  <c r="H8816" i="1"/>
  <c r="G8816" i="1"/>
  <c r="F8816" i="1"/>
  <c r="K8816" i="1" s="1"/>
  <c r="E8816" i="1"/>
  <c r="D8816" i="1"/>
  <c r="C8816" i="1"/>
  <c r="B8816" i="1"/>
  <c r="A8816" i="1" s="1"/>
  <c r="L8815" i="1"/>
  <c r="J8815" i="1"/>
  <c r="I8815" i="1"/>
  <c r="H8815" i="1"/>
  <c r="G8815" i="1"/>
  <c r="F8815" i="1"/>
  <c r="K8815" i="1" s="1"/>
  <c r="E8815" i="1"/>
  <c r="D8815" i="1"/>
  <c r="C8815" i="1"/>
  <c r="B8815" i="1"/>
  <c r="A8815" i="1" s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 s="1"/>
  <c r="L8813" i="1"/>
  <c r="J8813" i="1"/>
  <c r="I8813" i="1"/>
  <c r="H8813" i="1"/>
  <c r="G8813" i="1"/>
  <c r="F8813" i="1"/>
  <c r="K8813" i="1" s="1"/>
  <c r="E8813" i="1"/>
  <c r="D8813" i="1"/>
  <c r="C8813" i="1"/>
  <c r="B8813" i="1"/>
  <c r="A8813" i="1" s="1"/>
  <c r="L8812" i="1"/>
  <c r="J8812" i="1"/>
  <c r="I8812" i="1"/>
  <c r="H8812" i="1"/>
  <c r="G8812" i="1"/>
  <c r="F8812" i="1"/>
  <c r="K8812" i="1" s="1"/>
  <c r="E8812" i="1"/>
  <c r="D8812" i="1"/>
  <c r="C8812" i="1"/>
  <c r="B8812" i="1"/>
  <c r="A8812" i="1" s="1"/>
  <c r="L8811" i="1"/>
  <c r="J8811" i="1"/>
  <c r="I8811" i="1"/>
  <c r="H8811" i="1"/>
  <c r="G8811" i="1"/>
  <c r="F8811" i="1"/>
  <c r="K8811" i="1" s="1"/>
  <c r="E8811" i="1"/>
  <c r="D8811" i="1"/>
  <c r="C8811" i="1"/>
  <c r="B8811" i="1"/>
  <c r="A8811" i="1" s="1"/>
  <c r="L8810" i="1"/>
  <c r="J8810" i="1"/>
  <c r="I8810" i="1"/>
  <c r="H8810" i="1"/>
  <c r="G8810" i="1"/>
  <c r="F8810" i="1"/>
  <c r="K8810" i="1" s="1"/>
  <c r="E8810" i="1"/>
  <c r="D8810" i="1"/>
  <c r="C8810" i="1"/>
  <c r="B8810" i="1"/>
  <c r="A8810" i="1" s="1"/>
  <c r="L8809" i="1"/>
  <c r="J8809" i="1"/>
  <c r="I8809" i="1"/>
  <c r="H8809" i="1"/>
  <c r="G8809" i="1"/>
  <c r="F8809" i="1"/>
  <c r="K8809" i="1" s="1"/>
  <c r="E8809" i="1"/>
  <c r="D8809" i="1"/>
  <c r="C8809" i="1"/>
  <c r="B8809" i="1"/>
  <c r="A8809" i="1" s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 s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 s="1"/>
  <c r="L8806" i="1"/>
  <c r="J8806" i="1"/>
  <c r="I8806" i="1"/>
  <c r="H8806" i="1"/>
  <c r="G8806" i="1"/>
  <c r="F8806" i="1"/>
  <c r="K8806" i="1" s="1"/>
  <c r="E8806" i="1"/>
  <c r="D8806" i="1"/>
  <c r="C8806" i="1"/>
  <c r="B8806" i="1"/>
  <c r="A8806" i="1" s="1"/>
  <c r="L8805" i="1"/>
  <c r="J8805" i="1"/>
  <c r="I8805" i="1"/>
  <c r="H8805" i="1"/>
  <c r="G8805" i="1"/>
  <c r="F8805" i="1"/>
  <c r="K8805" i="1" s="1"/>
  <c r="E8805" i="1"/>
  <c r="D8805" i="1"/>
  <c r="C8805" i="1"/>
  <c r="B8805" i="1"/>
  <c r="A8805" i="1" s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 s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 s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 s="1"/>
  <c r="L8801" i="1"/>
  <c r="J8801" i="1"/>
  <c r="I8801" i="1"/>
  <c r="H8801" i="1"/>
  <c r="G8801" i="1"/>
  <c r="F8801" i="1"/>
  <c r="K8801" i="1" s="1"/>
  <c r="E8801" i="1"/>
  <c r="D8801" i="1"/>
  <c r="C8801" i="1"/>
  <c r="B8801" i="1"/>
  <c r="A8801" i="1" s="1"/>
  <c r="L8800" i="1"/>
  <c r="J8800" i="1"/>
  <c r="I8800" i="1"/>
  <c r="H8800" i="1"/>
  <c r="G8800" i="1"/>
  <c r="F8800" i="1"/>
  <c r="K8800" i="1" s="1"/>
  <c r="E8800" i="1"/>
  <c r="D8800" i="1"/>
  <c r="C8800" i="1"/>
  <c r="B8800" i="1"/>
  <c r="A8800" i="1" s="1"/>
  <c r="L8799" i="1"/>
  <c r="J8799" i="1"/>
  <c r="I8799" i="1"/>
  <c r="H8799" i="1"/>
  <c r="G8799" i="1"/>
  <c r="F8799" i="1"/>
  <c r="K8799" i="1" s="1"/>
  <c r="E8799" i="1"/>
  <c r="D8799" i="1"/>
  <c r="C8799" i="1"/>
  <c r="B8799" i="1"/>
  <c r="A8799" i="1" s="1"/>
  <c r="L8798" i="1"/>
  <c r="J8798" i="1"/>
  <c r="I8798" i="1"/>
  <c r="H8798" i="1"/>
  <c r="G8798" i="1"/>
  <c r="F8798" i="1"/>
  <c r="K8798" i="1" s="1"/>
  <c r="E8798" i="1"/>
  <c r="D8798" i="1"/>
  <c r="C8798" i="1"/>
  <c r="B8798" i="1"/>
  <c r="A8798" i="1" s="1"/>
  <c r="L8797" i="1"/>
  <c r="J8797" i="1"/>
  <c r="I8797" i="1"/>
  <c r="H8797" i="1"/>
  <c r="G8797" i="1"/>
  <c r="F8797" i="1"/>
  <c r="K8797" i="1" s="1"/>
  <c r="E8797" i="1"/>
  <c r="D8797" i="1"/>
  <c r="C8797" i="1"/>
  <c r="B8797" i="1"/>
  <c r="A8797" i="1" s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 s="1"/>
  <c r="L8795" i="1"/>
  <c r="J8795" i="1"/>
  <c r="I8795" i="1"/>
  <c r="H8795" i="1"/>
  <c r="G8795" i="1"/>
  <c r="F8795" i="1"/>
  <c r="K8795" i="1" s="1"/>
  <c r="E8795" i="1"/>
  <c r="D8795" i="1"/>
  <c r="C8795" i="1"/>
  <c r="B8795" i="1"/>
  <c r="A8795" i="1" s="1"/>
  <c r="L8794" i="1"/>
  <c r="J8794" i="1"/>
  <c r="I8794" i="1"/>
  <c r="H8794" i="1"/>
  <c r="G8794" i="1"/>
  <c r="F8794" i="1"/>
  <c r="K8794" i="1" s="1"/>
  <c r="E8794" i="1"/>
  <c r="D8794" i="1"/>
  <c r="C8794" i="1"/>
  <c r="B8794" i="1"/>
  <c r="A8794" i="1" s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 s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 s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 s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 s="1"/>
  <c r="L8789" i="1"/>
  <c r="J8789" i="1"/>
  <c r="I8789" i="1"/>
  <c r="H8789" i="1"/>
  <c r="G8789" i="1"/>
  <c r="F8789" i="1"/>
  <c r="K8789" i="1" s="1"/>
  <c r="E8789" i="1"/>
  <c r="D8789" i="1"/>
  <c r="C8789" i="1"/>
  <c r="B8789" i="1"/>
  <c r="A8789" i="1" s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 s="1"/>
  <c r="L8787" i="1"/>
  <c r="J8787" i="1"/>
  <c r="I8787" i="1"/>
  <c r="H8787" i="1"/>
  <c r="G8787" i="1"/>
  <c r="F8787" i="1"/>
  <c r="K8787" i="1" s="1"/>
  <c r="E8787" i="1"/>
  <c r="D8787" i="1"/>
  <c r="C8787" i="1"/>
  <c r="B8787" i="1"/>
  <c r="A8787" i="1" s="1"/>
  <c r="L8786" i="1"/>
  <c r="J8786" i="1"/>
  <c r="I8786" i="1"/>
  <c r="H8786" i="1"/>
  <c r="G8786" i="1"/>
  <c r="F8786" i="1"/>
  <c r="K8786" i="1" s="1"/>
  <c r="E8786" i="1"/>
  <c r="D8786" i="1"/>
  <c r="C8786" i="1"/>
  <c r="B8786" i="1"/>
  <c r="A8786" i="1" s="1"/>
  <c r="L8785" i="1"/>
  <c r="J8785" i="1"/>
  <c r="I8785" i="1"/>
  <c r="H8785" i="1"/>
  <c r="G8785" i="1"/>
  <c r="F8785" i="1"/>
  <c r="K8785" i="1" s="1"/>
  <c r="E8785" i="1"/>
  <c r="D8785" i="1"/>
  <c r="C8785" i="1"/>
  <c r="B8785" i="1"/>
  <c r="A8785" i="1" s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 s="1"/>
  <c r="L8783" i="1"/>
  <c r="J8783" i="1"/>
  <c r="I8783" i="1"/>
  <c r="H8783" i="1"/>
  <c r="G8783" i="1"/>
  <c r="F8783" i="1"/>
  <c r="K8783" i="1" s="1"/>
  <c r="E8783" i="1"/>
  <c r="D8783" i="1"/>
  <c r="C8783" i="1"/>
  <c r="B8783" i="1"/>
  <c r="A8783" i="1" s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 s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 s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 s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 s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 s="1"/>
  <c r="L8777" i="1"/>
  <c r="J8777" i="1"/>
  <c r="I8777" i="1"/>
  <c r="H8777" i="1"/>
  <c r="G8777" i="1"/>
  <c r="F8777" i="1"/>
  <c r="K8777" i="1" s="1"/>
  <c r="E8777" i="1"/>
  <c r="D8777" i="1"/>
  <c r="C8777" i="1"/>
  <c r="B8777" i="1"/>
  <c r="A8777" i="1" s="1"/>
  <c r="L8776" i="1"/>
  <c r="J8776" i="1"/>
  <c r="I8776" i="1"/>
  <c r="H8776" i="1"/>
  <c r="G8776" i="1"/>
  <c r="F8776" i="1"/>
  <c r="K8776" i="1" s="1"/>
  <c r="E8776" i="1"/>
  <c r="D8776" i="1"/>
  <c r="C8776" i="1"/>
  <c r="B8776" i="1"/>
  <c r="A8776" i="1" s="1"/>
  <c r="L8775" i="1"/>
  <c r="J8775" i="1"/>
  <c r="I8775" i="1"/>
  <c r="H8775" i="1"/>
  <c r="G8775" i="1"/>
  <c r="F8775" i="1"/>
  <c r="K8775" i="1" s="1"/>
  <c r="E8775" i="1"/>
  <c r="D8775" i="1"/>
  <c r="C8775" i="1"/>
  <c r="B8775" i="1"/>
  <c r="A8775" i="1" s="1"/>
  <c r="L8774" i="1"/>
  <c r="J8774" i="1"/>
  <c r="I8774" i="1"/>
  <c r="H8774" i="1"/>
  <c r="G8774" i="1"/>
  <c r="F8774" i="1"/>
  <c r="K8774" i="1" s="1"/>
  <c r="E8774" i="1"/>
  <c r="D8774" i="1"/>
  <c r="C8774" i="1"/>
  <c r="B8774" i="1"/>
  <c r="A8774" i="1" s="1"/>
  <c r="L8773" i="1"/>
  <c r="J8773" i="1"/>
  <c r="I8773" i="1"/>
  <c r="H8773" i="1"/>
  <c r="G8773" i="1"/>
  <c r="F8773" i="1"/>
  <c r="K8773" i="1" s="1"/>
  <c r="E8773" i="1"/>
  <c r="D8773" i="1"/>
  <c r="C8773" i="1"/>
  <c r="B8773" i="1"/>
  <c r="A8773" i="1" s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 s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 s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 s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 s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 s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 s="1"/>
  <c r="L8766" i="1"/>
  <c r="J8766" i="1"/>
  <c r="I8766" i="1"/>
  <c r="H8766" i="1"/>
  <c r="G8766" i="1"/>
  <c r="F8766" i="1"/>
  <c r="K8766" i="1" s="1"/>
  <c r="E8766" i="1"/>
  <c r="D8766" i="1"/>
  <c r="C8766" i="1"/>
  <c r="B8766" i="1"/>
  <c r="A8766" i="1" s="1"/>
  <c r="L8765" i="1"/>
  <c r="J8765" i="1"/>
  <c r="I8765" i="1"/>
  <c r="H8765" i="1"/>
  <c r="G8765" i="1"/>
  <c r="F8765" i="1"/>
  <c r="K8765" i="1" s="1"/>
  <c r="E8765" i="1"/>
  <c r="D8765" i="1"/>
  <c r="C8765" i="1"/>
  <c r="B8765" i="1"/>
  <c r="A8765" i="1" s="1"/>
  <c r="L8764" i="1"/>
  <c r="J8764" i="1"/>
  <c r="I8764" i="1"/>
  <c r="H8764" i="1"/>
  <c r="G8764" i="1"/>
  <c r="F8764" i="1"/>
  <c r="K8764" i="1" s="1"/>
  <c r="E8764" i="1"/>
  <c r="D8764" i="1"/>
  <c r="C8764" i="1"/>
  <c r="B8764" i="1"/>
  <c r="A8764" i="1" s="1"/>
  <c r="L8763" i="1"/>
  <c r="J8763" i="1"/>
  <c r="I8763" i="1"/>
  <c r="H8763" i="1"/>
  <c r="G8763" i="1"/>
  <c r="F8763" i="1"/>
  <c r="K8763" i="1" s="1"/>
  <c r="E8763" i="1"/>
  <c r="D8763" i="1"/>
  <c r="C8763" i="1"/>
  <c r="B8763" i="1"/>
  <c r="A8763" i="1" s="1"/>
  <c r="L8762" i="1"/>
  <c r="J8762" i="1"/>
  <c r="I8762" i="1"/>
  <c r="H8762" i="1"/>
  <c r="G8762" i="1"/>
  <c r="F8762" i="1"/>
  <c r="K8762" i="1" s="1"/>
  <c r="E8762" i="1"/>
  <c r="D8762" i="1"/>
  <c r="C8762" i="1"/>
  <c r="B8762" i="1"/>
  <c r="A8762" i="1" s="1"/>
  <c r="L8761" i="1"/>
  <c r="J8761" i="1"/>
  <c r="I8761" i="1"/>
  <c r="H8761" i="1"/>
  <c r="G8761" i="1"/>
  <c r="F8761" i="1"/>
  <c r="K8761" i="1" s="1"/>
  <c r="E8761" i="1"/>
  <c r="D8761" i="1"/>
  <c r="C8761" i="1"/>
  <c r="B8761" i="1"/>
  <c r="A8761" i="1" s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 s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 s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 s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 s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 s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 s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 s="1"/>
  <c r="L8753" i="1"/>
  <c r="J8753" i="1"/>
  <c r="I8753" i="1"/>
  <c r="H8753" i="1"/>
  <c r="G8753" i="1"/>
  <c r="F8753" i="1"/>
  <c r="K8753" i="1" s="1"/>
  <c r="E8753" i="1"/>
  <c r="D8753" i="1"/>
  <c r="C8753" i="1"/>
  <c r="B8753" i="1"/>
  <c r="A8753" i="1" s="1"/>
  <c r="L8752" i="1"/>
  <c r="J8752" i="1"/>
  <c r="I8752" i="1"/>
  <c r="H8752" i="1"/>
  <c r="G8752" i="1"/>
  <c r="F8752" i="1"/>
  <c r="K8752" i="1" s="1"/>
  <c r="E8752" i="1"/>
  <c r="D8752" i="1"/>
  <c r="C8752" i="1"/>
  <c r="B8752" i="1"/>
  <c r="A8752" i="1" s="1"/>
  <c r="L8751" i="1"/>
  <c r="J8751" i="1"/>
  <c r="I8751" i="1"/>
  <c r="H8751" i="1"/>
  <c r="G8751" i="1"/>
  <c r="F8751" i="1"/>
  <c r="K8751" i="1" s="1"/>
  <c r="E8751" i="1"/>
  <c r="D8751" i="1"/>
  <c r="C8751" i="1"/>
  <c r="B8751" i="1"/>
  <c r="A8751" i="1" s="1"/>
  <c r="L8750" i="1"/>
  <c r="J8750" i="1"/>
  <c r="I8750" i="1"/>
  <c r="H8750" i="1"/>
  <c r="G8750" i="1"/>
  <c r="F8750" i="1"/>
  <c r="K8750" i="1" s="1"/>
  <c r="E8750" i="1"/>
  <c r="D8750" i="1"/>
  <c r="C8750" i="1"/>
  <c r="B8750" i="1"/>
  <c r="A8750" i="1" s="1"/>
  <c r="L8749" i="1"/>
  <c r="J8749" i="1"/>
  <c r="I8749" i="1"/>
  <c r="H8749" i="1"/>
  <c r="G8749" i="1"/>
  <c r="F8749" i="1"/>
  <c r="K8749" i="1" s="1"/>
  <c r="E8749" i="1"/>
  <c r="D8749" i="1"/>
  <c r="C8749" i="1"/>
  <c r="B8749" i="1"/>
  <c r="A8749" i="1" s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 s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 s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 s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 s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 s="1"/>
  <c r="L8743" i="1"/>
  <c r="J8743" i="1"/>
  <c r="I8743" i="1"/>
  <c r="H8743" i="1"/>
  <c r="G8743" i="1"/>
  <c r="F8743" i="1"/>
  <c r="K8743" i="1" s="1"/>
  <c r="E8743" i="1"/>
  <c r="D8743" i="1"/>
  <c r="C8743" i="1"/>
  <c r="B8743" i="1"/>
  <c r="A8743" i="1" s="1"/>
  <c r="L8742" i="1"/>
  <c r="J8742" i="1"/>
  <c r="I8742" i="1"/>
  <c r="H8742" i="1"/>
  <c r="G8742" i="1"/>
  <c r="F8742" i="1"/>
  <c r="K8742" i="1" s="1"/>
  <c r="E8742" i="1"/>
  <c r="D8742" i="1"/>
  <c r="C8742" i="1"/>
  <c r="B8742" i="1"/>
  <c r="A8742" i="1" s="1"/>
  <c r="L8741" i="1"/>
  <c r="J8741" i="1"/>
  <c r="I8741" i="1"/>
  <c r="H8741" i="1"/>
  <c r="G8741" i="1"/>
  <c r="F8741" i="1"/>
  <c r="K8741" i="1" s="1"/>
  <c r="E8741" i="1"/>
  <c r="D8741" i="1"/>
  <c r="C8741" i="1"/>
  <c r="B8741" i="1"/>
  <c r="A8741" i="1" s="1"/>
  <c r="L8740" i="1"/>
  <c r="J8740" i="1"/>
  <c r="I8740" i="1"/>
  <c r="H8740" i="1"/>
  <c r="G8740" i="1"/>
  <c r="F8740" i="1"/>
  <c r="K8740" i="1" s="1"/>
  <c r="E8740" i="1"/>
  <c r="D8740" i="1"/>
  <c r="C8740" i="1"/>
  <c r="B8740" i="1"/>
  <c r="A8740" i="1" s="1"/>
  <c r="L8739" i="1"/>
  <c r="J8739" i="1"/>
  <c r="I8739" i="1"/>
  <c r="H8739" i="1"/>
  <c r="G8739" i="1"/>
  <c r="F8739" i="1"/>
  <c r="K8739" i="1" s="1"/>
  <c r="E8739" i="1"/>
  <c r="D8739" i="1"/>
  <c r="C8739" i="1"/>
  <c r="B8739" i="1"/>
  <c r="A8739" i="1" s="1"/>
  <c r="L8738" i="1"/>
  <c r="J8738" i="1"/>
  <c r="I8738" i="1"/>
  <c r="H8738" i="1"/>
  <c r="G8738" i="1"/>
  <c r="F8738" i="1"/>
  <c r="K8738" i="1" s="1"/>
  <c r="E8738" i="1"/>
  <c r="D8738" i="1"/>
  <c r="C8738" i="1"/>
  <c r="B8738" i="1"/>
  <c r="A8738" i="1" s="1"/>
  <c r="L8737" i="1"/>
  <c r="J8737" i="1"/>
  <c r="I8737" i="1"/>
  <c r="H8737" i="1"/>
  <c r="G8737" i="1"/>
  <c r="F8737" i="1"/>
  <c r="K8737" i="1" s="1"/>
  <c r="E8737" i="1"/>
  <c r="D8737" i="1"/>
  <c r="C8737" i="1"/>
  <c r="B8737" i="1"/>
  <c r="A8737" i="1" s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 s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 s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 s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 s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 s="1"/>
  <c r="L8731" i="1"/>
  <c r="J8731" i="1"/>
  <c r="I8731" i="1"/>
  <c r="H8731" i="1"/>
  <c r="G8731" i="1"/>
  <c r="F8731" i="1"/>
  <c r="K8731" i="1" s="1"/>
  <c r="E8731" i="1"/>
  <c r="D8731" i="1"/>
  <c r="C8731" i="1"/>
  <c r="B8731" i="1"/>
  <c r="A8731" i="1" s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 s="1"/>
  <c r="L8729" i="1"/>
  <c r="J8729" i="1"/>
  <c r="I8729" i="1"/>
  <c r="H8729" i="1"/>
  <c r="G8729" i="1"/>
  <c r="F8729" i="1"/>
  <c r="K8729" i="1" s="1"/>
  <c r="E8729" i="1"/>
  <c r="D8729" i="1"/>
  <c r="C8729" i="1"/>
  <c r="B8729" i="1"/>
  <c r="A8729" i="1" s="1"/>
  <c r="L8728" i="1"/>
  <c r="J8728" i="1"/>
  <c r="I8728" i="1"/>
  <c r="H8728" i="1"/>
  <c r="G8728" i="1"/>
  <c r="F8728" i="1"/>
  <c r="K8728" i="1" s="1"/>
  <c r="E8728" i="1"/>
  <c r="D8728" i="1"/>
  <c r="C8728" i="1"/>
  <c r="B8728" i="1"/>
  <c r="A8728" i="1" s="1"/>
  <c r="L8727" i="1"/>
  <c r="J8727" i="1"/>
  <c r="I8727" i="1"/>
  <c r="H8727" i="1"/>
  <c r="G8727" i="1"/>
  <c r="F8727" i="1"/>
  <c r="K8727" i="1" s="1"/>
  <c r="E8727" i="1"/>
  <c r="D8727" i="1"/>
  <c r="C8727" i="1"/>
  <c r="B8727" i="1"/>
  <c r="A8727" i="1" s="1"/>
  <c r="L8726" i="1"/>
  <c r="J8726" i="1"/>
  <c r="I8726" i="1"/>
  <c r="H8726" i="1"/>
  <c r="G8726" i="1"/>
  <c r="F8726" i="1"/>
  <c r="K8726" i="1" s="1"/>
  <c r="E8726" i="1"/>
  <c r="D8726" i="1"/>
  <c r="C8726" i="1"/>
  <c r="B8726" i="1"/>
  <c r="A8726" i="1" s="1"/>
  <c r="L8725" i="1"/>
  <c r="J8725" i="1"/>
  <c r="I8725" i="1"/>
  <c r="H8725" i="1"/>
  <c r="G8725" i="1"/>
  <c r="F8725" i="1"/>
  <c r="K8725" i="1" s="1"/>
  <c r="E8725" i="1"/>
  <c r="D8725" i="1"/>
  <c r="C8725" i="1"/>
  <c r="B8725" i="1"/>
  <c r="A8725" i="1" s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 s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 s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 s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 s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 s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 s="1"/>
  <c r="L8718" i="1"/>
  <c r="J8718" i="1"/>
  <c r="I8718" i="1"/>
  <c r="H8718" i="1"/>
  <c r="G8718" i="1"/>
  <c r="F8718" i="1"/>
  <c r="K8718" i="1" s="1"/>
  <c r="E8718" i="1"/>
  <c r="D8718" i="1"/>
  <c r="C8718" i="1"/>
  <c r="B8718" i="1"/>
  <c r="A8718" i="1" s="1"/>
  <c r="L8717" i="1"/>
  <c r="J8717" i="1"/>
  <c r="I8717" i="1"/>
  <c r="H8717" i="1"/>
  <c r="G8717" i="1"/>
  <c r="F8717" i="1"/>
  <c r="K8717" i="1" s="1"/>
  <c r="E8717" i="1"/>
  <c r="D8717" i="1"/>
  <c r="C8717" i="1"/>
  <c r="B8717" i="1"/>
  <c r="A8717" i="1" s="1"/>
  <c r="L8716" i="1"/>
  <c r="J8716" i="1"/>
  <c r="I8716" i="1"/>
  <c r="H8716" i="1"/>
  <c r="G8716" i="1"/>
  <c r="F8716" i="1"/>
  <c r="K8716" i="1" s="1"/>
  <c r="E8716" i="1"/>
  <c r="D8716" i="1"/>
  <c r="C8716" i="1"/>
  <c r="B8716" i="1"/>
  <c r="A8716" i="1" s="1"/>
  <c r="L8715" i="1"/>
  <c r="J8715" i="1"/>
  <c r="I8715" i="1"/>
  <c r="H8715" i="1"/>
  <c r="G8715" i="1"/>
  <c r="F8715" i="1"/>
  <c r="K8715" i="1" s="1"/>
  <c r="E8715" i="1"/>
  <c r="D8715" i="1"/>
  <c r="C8715" i="1"/>
  <c r="B8715" i="1"/>
  <c r="A8715" i="1" s="1"/>
  <c r="L8714" i="1"/>
  <c r="J8714" i="1"/>
  <c r="I8714" i="1"/>
  <c r="H8714" i="1"/>
  <c r="G8714" i="1"/>
  <c r="F8714" i="1"/>
  <c r="K8714" i="1" s="1"/>
  <c r="E8714" i="1"/>
  <c r="D8714" i="1"/>
  <c r="C8714" i="1"/>
  <c r="B8714" i="1"/>
  <c r="A8714" i="1" s="1"/>
  <c r="L8713" i="1"/>
  <c r="J8713" i="1"/>
  <c r="I8713" i="1"/>
  <c r="H8713" i="1"/>
  <c r="G8713" i="1"/>
  <c r="F8713" i="1"/>
  <c r="K8713" i="1" s="1"/>
  <c r="E8713" i="1"/>
  <c r="D8713" i="1"/>
  <c r="C8713" i="1"/>
  <c r="B8713" i="1"/>
  <c r="A8713" i="1" s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 s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 s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 s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 s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 s="1"/>
  <c r="L8707" i="1"/>
  <c r="J8707" i="1"/>
  <c r="I8707" i="1"/>
  <c r="H8707" i="1"/>
  <c r="G8707" i="1"/>
  <c r="F8707" i="1"/>
  <c r="K8707" i="1" s="1"/>
  <c r="E8707" i="1"/>
  <c r="D8707" i="1"/>
  <c r="C8707" i="1"/>
  <c r="B8707" i="1"/>
  <c r="A8707" i="1" s="1"/>
  <c r="L8706" i="1"/>
  <c r="J8706" i="1"/>
  <c r="I8706" i="1"/>
  <c r="H8706" i="1"/>
  <c r="G8706" i="1"/>
  <c r="F8706" i="1"/>
  <c r="K8706" i="1" s="1"/>
  <c r="E8706" i="1"/>
  <c r="D8706" i="1"/>
  <c r="C8706" i="1"/>
  <c r="B8706" i="1"/>
  <c r="A8706" i="1" s="1"/>
  <c r="L8705" i="1"/>
  <c r="J8705" i="1"/>
  <c r="I8705" i="1"/>
  <c r="H8705" i="1"/>
  <c r="G8705" i="1"/>
  <c r="F8705" i="1"/>
  <c r="K8705" i="1" s="1"/>
  <c r="E8705" i="1"/>
  <c r="D8705" i="1"/>
  <c r="C8705" i="1"/>
  <c r="B8705" i="1"/>
  <c r="A8705" i="1" s="1"/>
  <c r="L8704" i="1"/>
  <c r="J8704" i="1"/>
  <c r="I8704" i="1"/>
  <c r="H8704" i="1"/>
  <c r="G8704" i="1"/>
  <c r="F8704" i="1"/>
  <c r="K8704" i="1" s="1"/>
  <c r="E8704" i="1"/>
  <c r="D8704" i="1"/>
  <c r="C8704" i="1"/>
  <c r="B8704" i="1"/>
  <c r="A8704" i="1" s="1"/>
  <c r="L8703" i="1"/>
  <c r="J8703" i="1"/>
  <c r="I8703" i="1"/>
  <c r="H8703" i="1"/>
  <c r="G8703" i="1"/>
  <c r="F8703" i="1"/>
  <c r="K8703" i="1" s="1"/>
  <c r="E8703" i="1"/>
  <c r="D8703" i="1"/>
  <c r="C8703" i="1"/>
  <c r="B8703" i="1"/>
  <c r="A8703" i="1" s="1"/>
  <c r="L8702" i="1"/>
  <c r="J8702" i="1"/>
  <c r="I8702" i="1"/>
  <c r="H8702" i="1"/>
  <c r="G8702" i="1"/>
  <c r="F8702" i="1"/>
  <c r="K8702" i="1" s="1"/>
  <c r="E8702" i="1"/>
  <c r="D8702" i="1"/>
  <c r="C8702" i="1"/>
  <c r="B8702" i="1"/>
  <c r="A8702" i="1" s="1"/>
  <c r="L8701" i="1"/>
  <c r="J8701" i="1"/>
  <c r="I8701" i="1"/>
  <c r="H8701" i="1"/>
  <c r="G8701" i="1"/>
  <c r="F8701" i="1"/>
  <c r="K8701" i="1" s="1"/>
  <c r="E8701" i="1"/>
  <c r="D8701" i="1"/>
  <c r="C8701" i="1"/>
  <c r="B8701" i="1"/>
  <c r="A8701" i="1" s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 s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 s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 s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 s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 s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 s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 s="1"/>
  <c r="L8693" i="1"/>
  <c r="J8693" i="1"/>
  <c r="I8693" i="1"/>
  <c r="H8693" i="1"/>
  <c r="G8693" i="1"/>
  <c r="F8693" i="1"/>
  <c r="K8693" i="1" s="1"/>
  <c r="E8693" i="1"/>
  <c r="D8693" i="1"/>
  <c r="C8693" i="1"/>
  <c r="B8693" i="1"/>
  <c r="A8693" i="1" s="1"/>
  <c r="L8692" i="1"/>
  <c r="J8692" i="1"/>
  <c r="I8692" i="1"/>
  <c r="H8692" i="1"/>
  <c r="G8692" i="1"/>
  <c r="F8692" i="1"/>
  <c r="K8692" i="1" s="1"/>
  <c r="E8692" i="1"/>
  <c r="D8692" i="1"/>
  <c r="C8692" i="1"/>
  <c r="B8692" i="1"/>
  <c r="A8692" i="1" s="1"/>
  <c r="L8691" i="1"/>
  <c r="J8691" i="1"/>
  <c r="I8691" i="1"/>
  <c r="H8691" i="1"/>
  <c r="G8691" i="1"/>
  <c r="F8691" i="1"/>
  <c r="K8691" i="1" s="1"/>
  <c r="E8691" i="1"/>
  <c r="D8691" i="1"/>
  <c r="C8691" i="1"/>
  <c r="B8691" i="1"/>
  <c r="A8691" i="1" s="1"/>
  <c r="L8690" i="1"/>
  <c r="J8690" i="1"/>
  <c r="I8690" i="1"/>
  <c r="H8690" i="1"/>
  <c r="G8690" i="1"/>
  <c r="F8690" i="1"/>
  <c r="K8690" i="1" s="1"/>
  <c r="E8690" i="1"/>
  <c r="D8690" i="1"/>
  <c r="C8690" i="1"/>
  <c r="B8690" i="1"/>
  <c r="A8690" i="1" s="1"/>
  <c r="L8689" i="1"/>
  <c r="J8689" i="1"/>
  <c r="I8689" i="1"/>
  <c r="H8689" i="1"/>
  <c r="G8689" i="1"/>
  <c r="F8689" i="1"/>
  <c r="K8689" i="1" s="1"/>
  <c r="E8689" i="1"/>
  <c r="D8689" i="1"/>
  <c r="C8689" i="1"/>
  <c r="B8689" i="1"/>
  <c r="A8689" i="1" s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 s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 s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 s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 s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 s="1"/>
  <c r="L8683" i="1"/>
  <c r="J8683" i="1"/>
  <c r="I8683" i="1"/>
  <c r="H8683" i="1"/>
  <c r="G8683" i="1"/>
  <c r="F8683" i="1"/>
  <c r="K8683" i="1" s="1"/>
  <c r="E8683" i="1"/>
  <c r="D8683" i="1"/>
  <c r="C8683" i="1"/>
  <c r="B8683" i="1"/>
  <c r="A8683" i="1" s="1"/>
  <c r="L8682" i="1"/>
  <c r="J8682" i="1"/>
  <c r="I8682" i="1"/>
  <c r="H8682" i="1"/>
  <c r="G8682" i="1"/>
  <c r="F8682" i="1"/>
  <c r="K8682" i="1" s="1"/>
  <c r="E8682" i="1"/>
  <c r="D8682" i="1"/>
  <c r="C8682" i="1"/>
  <c r="B8682" i="1"/>
  <c r="A8682" i="1" s="1"/>
  <c r="L8681" i="1"/>
  <c r="J8681" i="1"/>
  <c r="I8681" i="1"/>
  <c r="H8681" i="1"/>
  <c r="G8681" i="1"/>
  <c r="F8681" i="1"/>
  <c r="K8681" i="1" s="1"/>
  <c r="E8681" i="1"/>
  <c r="D8681" i="1"/>
  <c r="C8681" i="1"/>
  <c r="B8681" i="1"/>
  <c r="A8681" i="1" s="1"/>
  <c r="L8680" i="1"/>
  <c r="J8680" i="1"/>
  <c r="I8680" i="1"/>
  <c r="H8680" i="1"/>
  <c r="G8680" i="1"/>
  <c r="F8680" i="1"/>
  <c r="K8680" i="1" s="1"/>
  <c r="E8680" i="1"/>
  <c r="D8680" i="1"/>
  <c r="C8680" i="1"/>
  <c r="B8680" i="1"/>
  <c r="A8680" i="1" s="1"/>
  <c r="L8679" i="1"/>
  <c r="J8679" i="1"/>
  <c r="I8679" i="1"/>
  <c r="H8679" i="1"/>
  <c r="G8679" i="1"/>
  <c r="F8679" i="1"/>
  <c r="K8679" i="1" s="1"/>
  <c r="E8679" i="1"/>
  <c r="D8679" i="1"/>
  <c r="C8679" i="1"/>
  <c r="B8679" i="1"/>
  <c r="A8679" i="1" s="1"/>
  <c r="L8678" i="1"/>
  <c r="J8678" i="1"/>
  <c r="I8678" i="1"/>
  <c r="H8678" i="1"/>
  <c r="G8678" i="1"/>
  <c r="F8678" i="1"/>
  <c r="K8678" i="1" s="1"/>
  <c r="E8678" i="1"/>
  <c r="D8678" i="1"/>
  <c r="C8678" i="1"/>
  <c r="B8678" i="1"/>
  <c r="A8678" i="1" s="1"/>
  <c r="L8677" i="1"/>
  <c r="J8677" i="1"/>
  <c r="I8677" i="1"/>
  <c r="H8677" i="1"/>
  <c r="G8677" i="1"/>
  <c r="F8677" i="1"/>
  <c r="K8677" i="1" s="1"/>
  <c r="E8677" i="1"/>
  <c r="D8677" i="1"/>
  <c r="C8677" i="1"/>
  <c r="B8677" i="1"/>
  <c r="A8677" i="1" s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 s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 s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 s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 s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 s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 s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 s="1"/>
  <c r="L8669" i="1"/>
  <c r="J8669" i="1"/>
  <c r="I8669" i="1"/>
  <c r="H8669" i="1"/>
  <c r="G8669" i="1"/>
  <c r="F8669" i="1"/>
  <c r="K8669" i="1" s="1"/>
  <c r="E8669" i="1"/>
  <c r="D8669" i="1"/>
  <c r="C8669" i="1"/>
  <c r="B8669" i="1"/>
  <c r="A8669" i="1" s="1"/>
  <c r="L8668" i="1"/>
  <c r="J8668" i="1"/>
  <c r="I8668" i="1"/>
  <c r="H8668" i="1"/>
  <c r="G8668" i="1"/>
  <c r="F8668" i="1"/>
  <c r="K8668" i="1" s="1"/>
  <c r="E8668" i="1"/>
  <c r="D8668" i="1"/>
  <c r="C8668" i="1"/>
  <c r="B8668" i="1"/>
  <c r="A8668" i="1" s="1"/>
  <c r="L8667" i="1"/>
  <c r="J8667" i="1"/>
  <c r="I8667" i="1"/>
  <c r="H8667" i="1"/>
  <c r="G8667" i="1"/>
  <c r="F8667" i="1"/>
  <c r="K8667" i="1" s="1"/>
  <c r="E8667" i="1"/>
  <c r="D8667" i="1"/>
  <c r="C8667" i="1"/>
  <c r="B8667" i="1"/>
  <c r="A8667" i="1" s="1"/>
  <c r="L8666" i="1"/>
  <c r="J8666" i="1"/>
  <c r="I8666" i="1"/>
  <c r="H8666" i="1"/>
  <c r="G8666" i="1"/>
  <c r="F8666" i="1"/>
  <c r="K8666" i="1" s="1"/>
  <c r="E8666" i="1"/>
  <c r="D8666" i="1"/>
  <c r="C8666" i="1"/>
  <c r="B8666" i="1"/>
  <c r="A8666" i="1" s="1"/>
  <c r="L8665" i="1"/>
  <c r="J8665" i="1"/>
  <c r="I8665" i="1"/>
  <c r="H8665" i="1"/>
  <c r="G8665" i="1"/>
  <c r="F8665" i="1"/>
  <c r="K8665" i="1" s="1"/>
  <c r="E8665" i="1"/>
  <c r="D8665" i="1"/>
  <c r="C8665" i="1"/>
  <c r="B8665" i="1"/>
  <c r="A8665" i="1" s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 s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 s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 s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 s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 s="1"/>
  <c r="L8659" i="1"/>
  <c r="J8659" i="1"/>
  <c r="I8659" i="1"/>
  <c r="H8659" i="1"/>
  <c r="G8659" i="1"/>
  <c r="F8659" i="1"/>
  <c r="K8659" i="1" s="1"/>
  <c r="E8659" i="1"/>
  <c r="D8659" i="1"/>
  <c r="C8659" i="1"/>
  <c r="B8659" i="1"/>
  <c r="A8659" i="1" s="1"/>
  <c r="L8658" i="1"/>
  <c r="J8658" i="1"/>
  <c r="I8658" i="1"/>
  <c r="H8658" i="1"/>
  <c r="G8658" i="1"/>
  <c r="F8658" i="1"/>
  <c r="K8658" i="1" s="1"/>
  <c r="E8658" i="1"/>
  <c r="D8658" i="1"/>
  <c r="C8658" i="1"/>
  <c r="B8658" i="1"/>
  <c r="A8658" i="1" s="1"/>
  <c r="L8657" i="1"/>
  <c r="J8657" i="1"/>
  <c r="I8657" i="1"/>
  <c r="H8657" i="1"/>
  <c r="G8657" i="1"/>
  <c r="F8657" i="1"/>
  <c r="K8657" i="1" s="1"/>
  <c r="E8657" i="1"/>
  <c r="D8657" i="1"/>
  <c r="C8657" i="1"/>
  <c r="B8657" i="1"/>
  <c r="A8657" i="1" s="1"/>
  <c r="L8656" i="1"/>
  <c r="J8656" i="1"/>
  <c r="I8656" i="1"/>
  <c r="H8656" i="1"/>
  <c r="G8656" i="1"/>
  <c r="F8656" i="1"/>
  <c r="K8656" i="1" s="1"/>
  <c r="E8656" i="1"/>
  <c r="D8656" i="1"/>
  <c r="C8656" i="1"/>
  <c r="B8656" i="1"/>
  <c r="A8656" i="1" s="1"/>
  <c r="L8655" i="1"/>
  <c r="J8655" i="1"/>
  <c r="I8655" i="1"/>
  <c r="H8655" i="1"/>
  <c r="G8655" i="1"/>
  <c r="F8655" i="1"/>
  <c r="K8655" i="1" s="1"/>
  <c r="E8655" i="1"/>
  <c r="D8655" i="1"/>
  <c r="C8655" i="1"/>
  <c r="B8655" i="1"/>
  <c r="A8655" i="1" s="1"/>
  <c r="L8654" i="1"/>
  <c r="J8654" i="1"/>
  <c r="I8654" i="1"/>
  <c r="H8654" i="1"/>
  <c r="G8654" i="1"/>
  <c r="F8654" i="1"/>
  <c r="K8654" i="1" s="1"/>
  <c r="E8654" i="1"/>
  <c r="D8654" i="1"/>
  <c r="C8654" i="1"/>
  <c r="B8654" i="1"/>
  <c r="A8654" i="1" s="1"/>
  <c r="L8653" i="1"/>
  <c r="J8653" i="1"/>
  <c r="I8653" i="1"/>
  <c r="H8653" i="1"/>
  <c r="G8653" i="1"/>
  <c r="F8653" i="1"/>
  <c r="K8653" i="1" s="1"/>
  <c r="E8653" i="1"/>
  <c r="D8653" i="1"/>
  <c r="C8653" i="1"/>
  <c r="B8653" i="1"/>
  <c r="A8653" i="1" s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 s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 s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 s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 s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 s="1"/>
  <c r="L8647" i="1"/>
  <c r="J8647" i="1"/>
  <c r="I8647" i="1"/>
  <c r="H8647" i="1"/>
  <c r="G8647" i="1"/>
  <c r="F8647" i="1"/>
  <c r="K8647" i="1" s="1"/>
  <c r="E8647" i="1"/>
  <c r="D8647" i="1"/>
  <c r="C8647" i="1"/>
  <c r="B8647" i="1"/>
  <c r="A8647" i="1" s="1"/>
  <c r="L8646" i="1"/>
  <c r="J8646" i="1"/>
  <c r="I8646" i="1"/>
  <c r="H8646" i="1"/>
  <c r="G8646" i="1"/>
  <c r="F8646" i="1"/>
  <c r="K8646" i="1" s="1"/>
  <c r="E8646" i="1"/>
  <c r="D8646" i="1"/>
  <c r="C8646" i="1"/>
  <c r="B8646" i="1"/>
  <c r="A8646" i="1" s="1"/>
  <c r="L8645" i="1"/>
  <c r="J8645" i="1"/>
  <c r="I8645" i="1"/>
  <c r="H8645" i="1"/>
  <c r="G8645" i="1"/>
  <c r="F8645" i="1"/>
  <c r="K8645" i="1" s="1"/>
  <c r="E8645" i="1"/>
  <c r="D8645" i="1"/>
  <c r="C8645" i="1"/>
  <c r="B8645" i="1"/>
  <c r="A8645" i="1" s="1"/>
  <c r="L8644" i="1"/>
  <c r="J8644" i="1"/>
  <c r="I8644" i="1"/>
  <c r="H8644" i="1"/>
  <c r="G8644" i="1"/>
  <c r="F8644" i="1"/>
  <c r="K8644" i="1" s="1"/>
  <c r="E8644" i="1"/>
  <c r="D8644" i="1"/>
  <c r="C8644" i="1"/>
  <c r="B8644" i="1"/>
  <c r="A8644" i="1" s="1"/>
  <c r="L8643" i="1"/>
  <c r="J8643" i="1"/>
  <c r="I8643" i="1"/>
  <c r="H8643" i="1"/>
  <c r="G8643" i="1"/>
  <c r="F8643" i="1"/>
  <c r="K8643" i="1" s="1"/>
  <c r="E8643" i="1"/>
  <c r="D8643" i="1"/>
  <c r="C8643" i="1"/>
  <c r="B8643" i="1"/>
  <c r="A8643" i="1" s="1"/>
  <c r="L8642" i="1"/>
  <c r="J8642" i="1"/>
  <c r="I8642" i="1"/>
  <c r="H8642" i="1"/>
  <c r="G8642" i="1"/>
  <c r="F8642" i="1"/>
  <c r="K8642" i="1" s="1"/>
  <c r="E8642" i="1"/>
  <c r="D8642" i="1"/>
  <c r="C8642" i="1"/>
  <c r="B8642" i="1"/>
  <c r="A8642" i="1" s="1"/>
  <c r="L8641" i="1"/>
  <c r="J8641" i="1"/>
  <c r="I8641" i="1"/>
  <c r="H8641" i="1"/>
  <c r="G8641" i="1"/>
  <c r="F8641" i="1"/>
  <c r="K8641" i="1" s="1"/>
  <c r="E8641" i="1"/>
  <c r="D8641" i="1"/>
  <c r="C8641" i="1"/>
  <c r="B8641" i="1"/>
  <c r="A8641" i="1" s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 s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 s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 s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 s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 s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 s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 s="1"/>
  <c r="L8633" i="1"/>
  <c r="J8633" i="1"/>
  <c r="I8633" i="1"/>
  <c r="H8633" i="1"/>
  <c r="G8633" i="1"/>
  <c r="F8633" i="1"/>
  <c r="K8633" i="1" s="1"/>
  <c r="E8633" i="1"/>
  <c r="D8633" i="1"/>
  <c r="C8633" i="1"/>
  <c r="B8633" i="1"/>
  <c r="A8633" i="1" s="1"/>
  <c r="L8632" i="1"/>
  <c r="J8632" i="1"/>
  <c r="I8632" i="1"/>
  <c r="H8632" i="1"/>
  <c r="G8632" i="1"/>
  <c r="F8632" i="1"/>
  <c r="K8632" i="1" s="1"/>
  <c r="E8632" i="1"/>
  <c r="D8632" i="1"/>
  <c r="C8632" i="1"/>
  <c r="B8632" i="1"/>
  <c r="A8632" i="1" s="1"/>
  <c r="L8631" i="1"/>
  <c r="J8631" i="1"/>
  <c r="I8631" i="1"/>
  <c r="H8631" i="1"/>
  <c r="G8631" i="1"/>
  <c r="F8631" i="1"/>
  <c r="K8631" i="1" s="1"/>
  <c r="E8631" i="1"/>
  <c r="D8631" i="1"/>
  <c r="C8631" i="1"/>
  <c r="B8631" i="1"/>
  <c r="A8631" i="1" s="1"/>
  <c r="L8630" i="1"/>
  <c r="J8630" i="1"/>
  <c r="I8630" i="1"/>
  <c r="H8630" i="1"/>
  <c r="G8630" i="1"/>
  <c r="F8630" i="1"/>
  <c r="K8630" i="1" s="1"/>
  <c r="E8630" i="1"/>
  <c r="D8630" i="1"/>
  <c r="C8630" i="1"/>
  <c r="B8630" i="1"/>
  <c r="A8630" i="1" s="1"/>
  <c r="L8629" i="1"/>
  <c r="J8629" i="1"/>
  <c r="I8629" i="1"/>
  <c r="H8629" i="1"/>
  <c r="G8629" i="1"/>
  <c r="F8629" i="1"/>
  <c r="K8629" i="1" s="1"/>
  <c r="E8629" i="1"/>
  <c r="D8629" i="1"/>
  <c r="C8629" i="1"/>
  <c r="B8629" i="1"/>
  <c r="A8629" i="1" s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 s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 s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 s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 s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 s="1"/>
  <c r="L8623" i="1"/>
  <c r="J8623" i="1"/>
  <c r="I8623" i="1"/>
  <c r="H8623" i="1"/>
  <c r="G8623" i="1"/>
  <c r="F8623" i="1"/>
  <c r="K8623" i="1" s="1"/>
  <c r="E8623" i="1"/>
  <c r="D8623" i="1"/>
  <c r="C8623" i="1"/>
  <c r="B8623" i="1"/>
  <c r="A8623" i="1" s="1"/>
  <c r="L8622" i="1"/>
  <c r="J8622" i="1"/>
  <c r="I8622" i="1"/>
  <c r="H8622" i="1"/>
  <c r="G8622" i="1"/>
  <c r="F8622" i="1"/>
  <c r="K8622" i="1" s="1"/>
  <c r="E8622" i="1"/>
  <c r="D8622" i="1"/>
  <c r="C8622" i="1"/>
  <c r="B8622" i="1"/>
  <c r="A8622" i="1" s="1"/>
  <c r="L8621" i="1"/>
  <c r="J8621" i="1"/>
  <c r="I8621" i="1"/>
  <c r="H8621" i="1"/>
  <c r="G8621" i="1"/>
  <c r="F8621" i="1"/>
  <c r="K8621" i="1" s="1"/>
  <c r="E8621" i="1"/>
  <c r="D8621" i="1"/>
  <c r="C8621" i="1"/>
  <c r="B8621" i="1"/>
  <c r="A8621" i="1" s="1"/>
  <c r="L8620" i="1"/>
  <c r="J8620" i="1"/>
  <c r="I8620" i="1"/>
  <c r="H8620" i="1"/>
  <c r="G8620" i="1"/>
  <c r="F8620" i="1"/>
  <c r="K8620" i="1" s="1"/>
  <c r="E8620" i="1"/>
  <c r="D8620" i="1"/>
  <c r="C8620" i="1"/>
  <c r="B8620" i="1"/>
  <c r="A8620" i="1" s="1"/>
  <c r="L8619" i="1"/>
  <c r="J8619" i="1"/>
  <c r="I8619" i="1"/>
  <c r="H8619" i="1"/>
  <c r="G8619" i="1"/>
  <c r="F8619" i="1"/>
  <c r="K8619" i="1" s="1"/>
  <c r="E8619" i="1"/>
  <c r="D8619" i="1"/>
  <c r="C8619" i="1"/>
  <c r="B8619" i="1"/>
  <c r="A8619" i="1" s="1"/>
  <c r="L8618" i="1"/>
  <c r="J8618" i="1"/>
  <c r="I8618" i="1"/>
  <c r="H8618" i="1"/>
  <c r="G8618" i="1"/>
  <c r="F8618" i="1"/>
  <c r="K8618" i="1" s="1"/>
  <c r="E8618" i="1"/>
  <c r="D8618" i="1"/>
  <c r="C8618" i="1"/>
  <c r="B8618" i="1"/>
  <c r="A8618" i="1" s="1"/>
  <c r="L8617" i="1"/>
  <c r="J8617" i="1"/>
  <c r="I8617" i="1"/>
  <c r="H8617" i="1"/>
  <c r="G8617" i="1"/>
  <c r="F8617" i="1"/>
  <c r="K8617" i="1" s="1"/>
  <c r="E8617" i="1"/>
  <c r="D8617" i="1"/>
  <c r="C8617" i="1"/>
  <c r="B8617" i="1"/>
  <c r="A8617" i="1" s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 s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 s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 s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 s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 s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 s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 s="1"/>
  <c r="L8609" i="1"/>
  <c r="J8609" i="1"/>
  <c r="I8609" i="1"/>
  <c r="H8609" i="1"/>
  <c r="G8609" i="1"/>
  <c r="F8609" i="1"/>
  <c r="K8609" i="1" s="1"/>
  <c r="E8609" i="1"/>
  <c r="D8609" i="1"/>
  <c r="C8609" i="1"/>
  <c r="B8609" i="1"/>
  <c r="A8609" i="1" s="1"/>
  <c r="L8608" i="1"/>
  <c r="J8608" i="1"/>
  <c r="I8608" i="1"/>
  <c r="H8608" i="1"/>
  <c r="G8608" i="1"/>
  <c r="F8608" i="1"/>
  <c r="K8608" i="1" s="1"/>
  <c r="E8608" i="1"/>
  <c r="D8608" i="1"/>
  <c r="C8608" i="1"/>
  <c r="B8608" i="1"/>
  <c r="A8608" i="1" s="1"/>
  <c r="L8607" i="1"/>
  <c r="J8607" i="1"/>
  <c r="I8607" i="1"/>
  <c r="H8607" i="1"/>
  <c r="G8607" i="1"/>
  <c r="F8607" i="1"/>
  <c r="K8607" i="1" s="1"/>
  <c r="E8607" i="1"/>
  <c r="D8607" i="1"/>
  <c r="C8607" i="1"/>
  <c r="B8607" i="1"/>
  <c r="A8607" i="1" s="1"/>
  <c r="L8606" i="1"/>
  <c r="J8606" i="1"/>
  <c r="I8606" i="1"/>
  <c r="H8606" i="1"/>
  <c r="G8606" i="1"/>
  <c r="F8606" i="1"/>
  <c r="K8606" i="1" s="1"/>
  <c r="E8606" i="1"/>
  <c r="D8606" i="1"/>
  <c r="C8606" i="1"/>
  <c r="B8606" i="1"/>
  <c r="A8606" i="1" s="1"/>
  <c r="L8605" i="1"/>
  <c r="J8605" i="1"/>
  <c r="I8605" i="1"/>
  <c r="H8605" i="1"/>
  <c r="G8605" i="1"/>
  <c r="F8605" i="1"/>
  <c r="K8605" i="1" s="1"/>
  <c r="E8605" i="1"/>
  <c r="D8605" i="1"/>
  <c r="C8605" i="1"/>
  <c r="B8605" i="1"/>
  <c r="A8605" i="1" s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 s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 s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 s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 s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 s="1"/>
  <c r="L8599" i="1"/>
  <c r="J8599" i="1"/>
  <c r="I8599" i="1"/>
  <c r="H8599" i="1"/>
  <c r="G8599" i="1"/>
  <c r="F8599" i="1"/>
  <c r="K8599" i="1" s="1"/>
  <c r="E8599" i="1"/>
  <c r="D8599" i="1"/>
  <c r="C8599" i="1"/>
  <c r="B8599" i="1"/>
  <c r="A8599" i="1" s="1"/>
  <c r="L8598" i="1"/>
  <c r="J8598" i="1"/>
  <c r="I8598" i="1"/>
  <c r="H8598" i="1"/>
  <c r="G8598" i="1"/>
  <c r="F8598" i="1"/>
  <c r="K8598" i="1" s="1"/>
  <c r="E8598" i="1"/>
  <c r="D8598" i="1"/>
  <c r="C8598" i="1"/>
  <c r="B8598" i="1"/>
  <c r="A8598" i="1" s="1"/>
  <c r="L8597" i="1"/>
  <c r="J8597" i="1"/>
  <c r="I8597" i="1"/>
  <c r="H8597" i="1"/>
  <c r="G8597" i="1"/>
  <c r="F8597" i="1"/>
  <c r="K8597" i="1" s="1"/>
  <c r="E8597" i="1"/>
  <c r="D8597" i="1"/>
  <c r="C8597" i="1"/>
  <c r="B8597" i="1"/>
  <c r="A8597" i="1"/>
  <c r="L8596" i="1"/>
  <c r="J8596" i="1"/>
  <c r="I8596" i="1"/>
  <c r="H8596" i="1"/>
  <c r="G8596" i="1"/>
  <c r="F8596" i="1"/>
  <c r="K8596" i="1" s="1"/>
  <c r="E8596" i="1"/>
  <c r="D8596" i="1"/>
  <c r="C8596" i="1"/>
  <c r="B8596" i="1"/>
  <c r="A8596" i="1"/>
  <c r="L8595" i="1"/>
  <c r="J8595" i="1"/>
  <c r="I8595" i="1"/>
  <c r="H8595" i="1"/>
  <c r="G8595" i="1"/>
  <c r="F8595" i="1"/>
  <c r="K8595" i="1" s="1"/>
  <c r="E8595" i="1"/>
  <c r="D8595" i="1"/>
  <c r="C8595" i="1"/>
  <c r="B8595" i="1"/>
  <c r="A8595" i="1"/>
  <c r="L8594" i="1"/>
  <c r="J8594" i="1"/>
  <c r="I8594" i="1"/>
  <c r="H8594" i="1"/>
  <c r="G8594" i="1"/>
  <c r="F8594" i="1"/>
  <c r="K8594" i="1" s="1"/>
  <c r="E8594" i="1"/>
  <c r="D8594" i="1"/>
  <c r="C8594" i="1"/>
  <c r="B8594" i="1"/>
  <c r="A8594" i="1"/>
  <c r="L8593" i="1"/>
  <c r="J8593" i="1"/>
  <c r="I8593" i="1"/>
  <c r="H8593" i="1"/>
  <c r="G8593" i="1"/>
  <c r="F8593" i="1"/>
  <c r="K8593" i="1" s="1"/>
  <c r="E8593" i="1"/>
  <c r="D8593" i="1"/>
  <c r="C8593" i="1"/>
  <c r="B8593" i="1"/>
  <c r="A8593" i="1"/>
  <c r="L8592" i="1"/>
  <c r="J8592" i="1"/>
  <c r="I8592" i="1"/>
  <c r="H8592" i="1"/>
  <c r="G8592" i="1"/>
  <c r="F8592" i="1"/>
  <c r="K8592" i="1" s="1"/>
  <c r="E8592" i="1"/>
  <c r="D8592" i="1"/>
  <c r="C8592" i="1"/>
  <c r="B8592" i="1"/>
  <c r="A8592" i="1"/>
  <c r="L8591" i="1"/>
  <c r="J8591" i="1"/>
  <c r="I8591" i="1"/>
  <c r="H8591" i="1"/>
  <c r="G8591" i="1"/>
  <c r="F8591" i="1"/>
  <c r="K8591" i="1" s="1"/>
  <c r="E8591" i="1"/>
  <c r="D8591" i="1"/>
  <c r="C8591" i="1"/>
  <c r="B8591" i="1"/>
  <c r="A8591" i="1"/>
  <c r="L8590" i="1"/>
  <c r="J8590" i="1"/>
  <c r="I8590" i="1"/>
  <c r="H8590" i="1"/>
  <c r="G8590" i="1"/>
  <c r="F8590" i="1"/>
  <c r="K8590" i="1" s="1"/>
  <c r="E8590" i="1"/>
  <c r="D8590" i="1"/>
  <c r="C8590" i="1"/>
  <c r="B8590" i="1"/>
  <c r="A8590" i="1"/>
  <c r="L8589" i="1"/>
  <c r="J8589" i="1"/>
  <c r="I8589" i="1"/>
  <c r="H8589" i="1"/>
  <c r="G8589" i="1"/>
  <c r="F8589" i="1"/>
  <c r="K8589" i="1" s="1"/>
  <c r="E8589" i="1"/>
  <c r="D8589" i="1"/>
  <c r="C8589" i="1"/>
  <c r="B8589" i="1"/>
  <c r="A8589" i="1"/>
  <c r="L8588" i="1"/>
  <c r="J8588" i="1"/>
  <c r="I8588" i="1"/>
  <c r="H8588" i="1"/>
  <c r="G8588" i="1"/>
  <c r="F8588" i="1"/>
  <c r="K8588" i="1" s="1"/>
  <c r="E8588" i="1"/>
  <c r="D8588" i="1"/>
  <c r="C8588" i="1"/>
  <c r="B8588" i="1"/>
  <c r="A8588" i="1"/>
  <c r="L8587" i="1"/>
  <c r="J8587" i="1"/>
  <c r="I8587" i="1"/>
  <c r="H8587" i="1"/>
  <c r="G8587" i="1"/>
  <c r="F8587" i="1"/>
  <c r="K8587" i="1" s="1"/>
  <c r="E8587" i="1"/>
  <c r="D8587" i="1"/>
  <c r="C8587" i="1"/>
  <c r="B8587" i="1"/>
  <c r="A8587" i="1"/>
  <c r="L8586" i="1"/>
  <c r="J8586" i="1"/>
  <c r="I8586" i="1"/>
  <c r="H8586" i="1"/>
  <c r="G8586" i="1"/>
  <c r="F8586" i="1"/>
  <c r="K8586" i="1" s="1"/>
  <c r="E8586" i="1"/>
  <c r="D8586" i="1"/>
  <c r="C8586" i="1"/>
  <c r="B8586" i="1"/>
  <c r="A8586" i="1"/>
  <c r="L8585" i="1"/>
  <c r="J8585" i="1"/>
  <c r="I8585" i="1"/>
  <c r="H8585" i="1"/>
  <c r="G8585" i="1"/>
  <c r="F8585" i="1"/>
  <c r="K8585" i="1" s="1"/>
  <c r="E8585" i="1"/>
  <c r="D8585" i="1"/>
  <c r="C8585" i="1"/>
  <c r="B8585" i="1"/>
  <c r="A8585" i="1"/>
  <c r="L8584" i="1"/>
  <c r="J8584" i="1"/>
  <c r="I8584" i="1"/>
  <c r="H8584" i="1"/>
  <c r="G8584" i="1"/>
  <c r="F8584" i="1"/>
  <c r="K8584" i="1" s="1"/>
  <c r="E8584" i="1"/>
  <c r="D8584" i="1"/>
  <c r="C8584" i="1"/>
  <c r="B8584" i="1"/>
  <c r="A8584" i="1"/>
  <c r="L8583" i="1"/>
  <c r="J8583" i="1"/>
  <c r="I8583" i="1"/>
  <c r="H8583" i="1"/>
  <c r="G8583" i="1"/>
  <c r="F8583" i="1"/>
  <c r="K8583" i="1" s="1"/>
  <c r="E8583" i="1"/>
  <c r="D8583" i="1"/>
  <c r="C8583" i="1"/>
  <c r="B8583" i="1"/>
  <c r="A8583" i="1"/>
  <c r="L8582" i="1"/>
  <c r="J8582" i="1"/>
  <c r="I8582" i="1"/>
  <c r="H8582" i="1"/>
  <c r="G8582" i="1"/>
  <c r="F8582" i="1"/>
  <c r="K8582" i="1" s="1"/>
  <c r="E8582" i="1"/>
  <c r="D8582" i="1"/>
  <c r="C8582" i="1"/>
  <c r="B8582" i="1"/>
  <c r="A8582" i="1"/>
  <c r="L8581" i="1"/>
  <c r="J8581" i="1"/>
  <c r="I8581" i="1"/>
  <c r="H8581" i="1"/>
  <c r="G8581" i="1"/>
  <c r="F8581" i="1"/>
  <c r="K8581" i="1" s="1"/>
  <c r="E8581" i="1"/>
  <c r="D8581" i="1"/>
  <c r="C8581" i="1"/>
  <c r="B8581" i="1"/>
  <c r="A8581" i="1"/>
  <c r="L8580" i="1"/>
  <c r="J8580" i="1"/>
  <c r="I8580" i="1"/>
  <c r="H8580" i="1"/>
  <c r="G8580" i="1"/>
  <c r="F8580" i="1"/>
  <c r="K8580" i="1" s="1"/>
  <c r="E8580" i="1"/>
  <c r="D8580" i="1"/>
  <c r="C8580" i="1"/>
  <c r="B8580" i="1"/>
  <c r="A8580" i="1"/>
  <c r="L8579" i="1"/>
  <c r="J8579" i="1"/>
  <c r="I8579" i="1"/>
  <c r="H8579" i="1"/>
  <c r="G8579" i="1"/>
  <c r="F8579" i="1"/>
  <c r="K8579" i="1" s="1"/>
  <c r="E8579" i="1"/>
  <c r="D8579" i="1"/>
  <c r="C8579" i="1"/>
  <c r="B8579" i="1"/>
  <c r="A8579" i="1"/>
  <c r="L8578" i="1"/>
  <c r="J8578" i="1"/>
  <c r="I8578" i="1"/>
  <c r="H8578" i="1"/>
  <c r="G8578" i="1"/>
  <c r="F8578" i="1"/>
  <c r="K8578" i="1" s="1"/>
  <c r="E8578" i="1"/>
  <c r="D8578" i="1"/>
  <c r="C8578" i="1"/>
  <c r="B8578" i="1"/>
  <c r="A8578" i="1"/>
  <c r="L8577" i="1"/>
  <c r="J8577" i="1"/>
  <c r="I8577" i="1"/>
  <c r="H8577" i="1"/>
  <c r="G8577" i="1"/>
  <c r="F8577" i="1"/>
  <c r="K8577" i="1" s="1"/>
  <c r="E8577" i="1"/>
  <c r="D8577" i="1"/>
  <c r="C8577" i="1"/>
  <c r="B8577" i="1"/>
  <c r="A8577" i="1"/>
  <c r="L8576" i="1"/>
  <c r="J8576" i="1"/>
  <c r="I8576" i="1"/>
  <c r="H8576" i="1"/>
  <c r="G8576" i="1"/>
  <c r="F8576" i="1"/>
  <c r="K8576" i="1" s="1"/>
  <c r="E8576" i="1"/>
  <c r="D8576" i="1"/>
  <c r="C8576" i="1"/>
  <c r="B8576" i="1"/>
  <c r="A8576" i="1"/>
  <c r="L8575" i="1"/>
  <c r="J8575" i="1"/>
  <c r="I8575" i="1"/>
  <c r="H8575" i="1"/>
  <c r="G8575" i="1"/>
  <c r="F8575" i="1"/>
  <c r="K8575" i="1" s="1"/>
  <c r="E8575" i="1"/>
  <c r="D8575" i="1"/>
  <c r="C8575" i="1"/>
  <c r="B8575" i="1"/>
  <c r="A8575" i="1"/>
  <c r="L8574" i="1"/>
  <c r="J8574" i="1"/>
  <c r="I8574" i="1"/>
  <c r="H8574" i="1"/>
  <c r="G8574" i="1"/>
  <c r="F8574" i="1"/>
  <c r="K8574" i="1" s="1"/>
  <c r="E8574" i="1"/>
  <c r="D8574" i="1"/>
  <c r="C8574" i="1"/>
  <c r="B8574" i="1"/>
  <c r="A8574" i="1"/>
  <c r="L8573" i="1"/>
  <c r="J8573" i="1"/>
  <c r="I8573" i="1"/>
  <c r="H8573" i="1"/>
  <c r="G8573" i="1"/>
  <c r="F8573" i="1"/>
  <c r="K8573" i="1" s="1"/>
  <c r="E8573" i="1"/>
  <c r="D8573" i="1"/>
  <c r="C8573" i="1"/>
  <c r="B8573" i="1"/>
  <c r="A8573" i="1"/>
  <c r="L8572" i="1"/>
  <c r="J8572" i="1"/>
  <c r="I8572" i="1"/>
  <c r="H8572" i="1"/>
  <c r="G8572" i="1"/>
  <c r="F8572" i="1"/>
  <c r="K8572" i="1" s="1"/>
  <c r="E8572" i="1"/>
  <c r="D8572" i="1"/>
  <c r="C8572" i="1"/>
  <c r="B8572" i="1"/>
  <c r="A8572" i="1"/>
  <c r="L8571" i="1"/>
  <c r="J8571" i="1"/>
  <c r="I8571" i="1"/>
  <c r="H8571" i="1"/>
  <c r="G8571" i="1"/>
  <c r="F8571" i="1"/>
  <c r="K8571" i="1" s="1"/>
  <c r="E8571" i="1"/>
  <c r="D8571" i="1"/>
  <c r="C8571" i="1"/>
  <c r="B8571" i="1"/>
  <c r="A8571" i="1"/>
  <c r="L8570" i="1"/>
  <c r="J8570" i="1"/>
  <c r="I8570" i="1"/>
  <c r="H8570" i="1"/>
  <c r="G8570" i="1"/>
  <c r="F8570" i="1"/>
  <c r="K8570" i="1" s="1"/>
  <c r="E8570" i="1"/>
  <c r="D8570" i="1"/>
  <c r="C8570" i="1"/>
  <c r="B8570" i="1"/>
  <c r="A8570" i="1"/>
  <c r="L8569" i="1"/>
  <c r="J8569" i="1"/>
  <c r="I8569" i="1"/>
  <c r="H8569" i="1"/>
  <c r="G8569" i="1"/>
  <c r="F8569" i="1"/>
  <c r="K8569" i="1" s="1"/>
  <c r="E8569" i="1"/>
  <c r="D8569" i="1"/>
  <c r="C8569" i="1"/>
  <c r="B8569" i="1"/>
  <c r="A8569" i="1"/>
  <c r="L8568" i="1"/>
  <c r="J8568" i="1"/>
  <c r="I8568" i="1"/>
  <c r="H8568" i="1"/>
  <c r="G8568" i="1"/>
  <c r="F8568" i="1"/>
  <c r="K8568" i="1" s="1"/>
  <c r="E8568" i="1"/>
  <c r="D8568" i="1"/>
  <c r="C8568" i="1"/>
  <c r="B8568" i="1"/>
  <c r="A8568" i="1"/>
  <c r="L8567" i="1"/>
  <c r="J8567" i="1"/>
  <c r="I8567" i="1"/>
  <c r="H8567" i="1"/>
  <c r="G8567" i="1"/>
  <c r="F8567" i="1"/>
  <c r="K8567" i="1" s="1"/>
  <c r="E8567" i="1"/>
  <c r="D8567" i="1"/>
  <c r="C8567" i="1"/>
  <c r="B8567" i="1"/>
  <c r="A8567" i="1"/>
  <c r="L8566" i="1"/>
  <c r="J8566" i="1"/>
  <c r="I8566" i="1"/>
  <c r="H8566" i="1"/>
  <c r="G8566" i="1"/>
  <c r="F8566" i="1"/>
  <c r="K8566" i="1" s="1"/>
  <c r="E8566" i="1"/>
  <c r="D8566" i="1"/>
  <c r="C8566" i="1"/>
  <c r="B8566" i="1"/>
  <c r="A8566" i="1"/>
  <c r="L8565" i="1"/>
  <c r="J8565" i="1"/>
  <c r="I8565" i="1"/>
  <c r="H8565" i="1"/>
  <c r="G8565" i="1"/>
  <c r="F8565" i="1"/>
  <c r="K8565" i="1" s="1"/>
  <c r="E8565" i="1"/>
  <c r="D8565" i="1"/>
  <c r="C8565" i="1"/>
  <c r="B8565" i="1"/>
  <c r="A8565" i="1"/>
  <c r="L8564" i="1"/>
  <c r="J8564" i="1"/>
  <c r="I8564" i="1"/>
  <c r="H8564" i="1"/>
  <c r="G8564" i="1"/>
  <c r="F8564" i="1"/>
  <c r="K8564" i="1" s="1"/>
  <c r="E8564" i="1"/>
  <c r="D8564" i="1"/>
  <c r="C8564" i="1"/>
  <c r="B8564" i="1"/>
  <c r="A8564" i="1"/>
  <c r="L8563" i="1"/>
  <c r="J8563" i="1"/>
  <c r="I8563" i="1"/>
  <c r="H8563" i="1"/>
  <c r="G8563" i="1"/>
  <c r="F8563" i="1"/>
  <c r="K8563" i="1" s="1"/>
  <c r="E8563" i="1"/>
  <c r="D8563" i="1"/>
  <c r="C8563" i="1"/>
  <c r="B8563" i="1"/>
  <c r="A8563" i="1"/>
  <c r="L8562" i="1"/>
  <c r="J8562" i="1"/>
  <c r="I8562" i="1"/>
  <c r="H8562" i="1"/>
  <c r="G8562" i="1"/>
  <c r="F8562" i="1"/>
  <c r="K8562" i="1" s="1"/>
  <c r="E8562" i="1"/>
  <c r="D8562" i="1"/>
  <c r="C8562" i="1"/>
  <c r="B8562" i="1"/>
  <c r="A8562" i="1"/>
  <c r="L8561" i="1"/>
  <c r="J8561" i="1"/>
  <c r="I8561" i="1"/>
  <c r="H8561" i="1"/>
  <c r="G8561" i="1"/>
  <c r="F8561" i="1"/>
  <c r="K8561" i="1" s="1"/>
  <c r="E8561" i="1"/>
  <c r="D8561" i="1"/>
  <c r="C8561" i="1"/>
  <c r="B8561" i="1"/>
  <c r="A8561" i="1"/>
  <c r="L8560" i="1"/>
  <c r="J8560" i="1"/>
  <c r="I8560" i="1"/>
  <c r="H8560" i="1"/>
  <c r="G8560" i="1"/>
  <c r="F8560" i="1"/>
  <c r="K8560" i="1" s="1"/>
  <c r="E8560" i="1"/>
  <c r="D8560" i="1"/>
  <c r="C8560" i="1"/>
  <c r="B8560" i="1"/>
  <c r="A8560" i="1"/>
  <c r="L8559" i="1"/>
  <c r="J8559" i="1"/>
  <c r="I8559" i="1"/>
  <c r="H8559" i="1"/>
  <c r="G8559" i="1"/>
  <c r="F8559" i="1"/>
  <c r="K8559" i="1" s="1"/>
  <c r="E8559" i="1"/>
  <c r="D8559" i="1"/>
  <c r="C8559" i="1"/>
  <c r="B8559" i="1"/>
  <c r="A8559" i="1"/>
  <c r="L8558" i="1"/>
  <c r="J8558" i="1"/>
  <c r="I8558" i="1"/>
  <c r="H8558" i="1"/>
  <c r="G8558" i="1"/>
  <c r="F8558" i="1"/>
  <c r="K8558" i="1" s="1"/>
  <c r="E8558" i="1"/>
  <c r="D8558" i="1"/>
  <c r="C8558" i="1"/>
  <c r="B8558" i="1"/>
  <c r="A8558" i="1"/>
  <c r="L8557" i="1"/>
  <c r="J8557" i="1"/>
  <c r="I8557" i="1"/>
  <c r="H8557" i="1"/>
  <c r="G8557" i="1"/>
  <c r="F8557" i="1"/>
  <c r="K8557" i="1" s="1"/>
  <c r="E8557" i="1"/>
  <c r="D8557" i="1"/>
  <c r="C8557" i="1"/>
  <c r="B8557" i="1"/>
  <c r="A8557" i="1"/>
  <c r="L8556" i="1"/>
  <c r="J8556" i="1"/>
  <c r="I8556" i="1"/>
  <c r="H8556" i="1"/>
  <c r="G8556" i="1"/>
  <c r="F8556" i="1"/>
  <c r="K8556" i="1" s="1"/>
  <c r="E8556" i="1"/>
  <c r="D8556" i="1"/>
  <c r="C8556" i="1"/>
  <c r="B8556" i="1"/>
  <c r="A8556" i="1"/>
  <c r="L8555" i="1"/>
  <c r="J8555" i="1"/>
  <c r="I8555" i="1"/>
  <c r="H8555" i="1"/>
  <c r="G8555" i="1"/>
  <c r="F8555" i="1"/>
  <c r="K8555" i="1" s="1"/>
  <c r="E8555" i="1"/>
  <c r="D8555" i="1"/>
  <c r="C8555" i="1"/>
  <c r="B8555" i="1"/>
  <c r="A8555" i="1"/>
  <c r="L8554" i="1"/>
  <c r="J8554" i="1"/>
  <c r="I8554" i="1"/>
  <c r="H8554" i="1"/>
  <c r="G8554" i="1"/>
  <c r="F8554" i="1"/>
  <c r="K8554" i="1" s="1"/>
  <c r="E8554" i="1"/>
  <c r="D8554" i="1"/>
  <c r="C8554" i="1"/>
  <c r="B8554" i="1"/>
  <c r="A8554" i="1"/>
  <c r="L8553" i="1"/>
  <c r="J8553" i="1"/>
  <c r="I8553" i="1"/>
  <c r="H8553" i="1"/>
  <c r="G8553" i="1"/>
  <c r="F8553" i="1"/>
  <c r="K8553" i="1" s="1"/>
  <c r="E8553" i="1"/>
  <c r="D8553" i="1"/>
  <c r="C8553" i="1"/>
  <c r="B8553" i="1"/>
  <c r="A8553" i="1"/>
  <c r="L8552" i="1"/>
  <c r="J8552" i="1"/>
  <c r="I8552" i="1"/>
  <c r="H8552" i="1"/>
  <c r="G8552" i="1"/>
  <c r="F8552" i="1"/>
  <c r="K8552" i="1" s="1"/>
  <c r="E8552" i="1"/>
  <c r="D8552" i="1"/>
  <c r="C8552" i="1"/>
  <c r="B8552" i="1"/>
  <c r="A8552" i="1"/>
  <c r="L8551" i="1"/>
  <c r="J8551" i="1"/>
  <c r="I8551" i="1"/>
  <c r="H8551" i="1"/>
  <c r="G8551" i="1"/>
  <c r="F8551" i="1"/>
  <c r="K8551" i="1" s="1"/>
  <c r="E8551" i="1"/>
  <c r="D8551" i="1"/>
  <c r="C8551" i="1"/>
  <c r="B8551" i="1"/>
  <c r="A8551" i="1"/>
  <c r="L8550" i="1"/>
  <c r="J8550" i="1"/>
  <c r="I8550" i="1"/>
  <c r="H8550" i="1"/>
  <c r="G8550" i="1"/>
  <c r="F8550" i="1"/>
  <c r="K8550" i="1" s="1"/>
  <c r="E8550" i="1"/>
  <c r="D8550" i="1"/>
  <c r="C8550" i="1"/>
  <c r="B8550" i="1"/>
  <c r="A8550" i="1"/>
  <c r="L8549" i="1"/>
  <c r="J8549" i="1"/>
  <c r="I8549" i="1"/>
  <c r="H8549" i="1"/>
  <c r="G8549" i="1"/>
  <c r="F8549" i="1"/>
  <c r="K8549" i="1" s="1"/>
  <c r="E8549" i="1"/>
  <c r="D8549" i="1"/>
  <c r="C8549" i="1"/>
  <c r="B8549" i="1"/>
  <c r="A8549" i="1"/>
  <c r="L8548" i="1"/>
  <c r="J8548" i="1"/>
  <c r="I8548" i="1"/>
  <c r="H8548" i="1"/>
  <c r="G8548" i="1"/>
  <c r="F8548" i="1"/>
  <c r="K8548" i="1" s="1"/>
  <c r="E8548" i="1"/>
  <c r="D8548" i="1"/>
  <c r="C8548" i="1"/>
  <c r="B8548" i="1"/>
  <c r="A8548" i="1"/>
  <c r="L8547" i="1"/>
  <c r="J8547" i="1"/>
  <c r="I8547" i="1"/>
  <c r="H8547" i="1"/>
  <c r="G8547" i="1"/>
  <c r="F8547" i="1"/>
  <c r="K8547" i="1" s="1"/>
  <c r="E8547" i="1"/>
  <c r="D8547" i="1"/>
  <c r="C8547" i="1"/>
  <c r="B8547" i="1"/>
  <c r="A8547" i="1"/>
  <c r="L8546" i="1"/>
  <c r="J8546" i="1"/>
  <c r="I8546" i="1"/>
  <c r="H8546" i="1"/>
  <c r="G8546" i="1"/>
  <c r="F8546" i="1"/>
  <c r="K8546" i="1" s="1"/>
  <c r="E8546" i="1"/>
  <c r="D8546" i="1"/>
  <c r="C8546" i="1"/>
  <c r="B8546" i="1"/>
  <c r="A8546" i="1"/>
  <c r="L8545" i="1"/>
  <c r="J8545" i="1"/>
  <c r="I8545" i="1"/>
  <c r="H8545" i="1"/>
  <c r="G8545" i="1"/>
  <c r="F8545" i="1"/>
  <c r="K8545" i="1" s="1"/>
  <c r="E8545" i="1"/>
  <c r="D8545" i="1"/>
  <c r="C8545" i="1"/>
  <c r="B8545" i="1"/>
  <c r="A8545" i="1"/>
  <c r="L8544" i="1"/>
  <c r="J8544" i="1"/>
  <c r="I8544" i="1"/>
  <c r="H8544" i="1"/>
  <c r="G8544" i="1"/>
  <c r="F8544" i="1"/>
  <c r="K8544" i="1" s="1"/>
  <c r="E8544" i="1"/>
  <c r="D8544" i="1"/>
  <c r="C8544" i="1"/>
  <c r="B8544" i="1"/>
  <c r="A8544" i="1"/>
  <c r="L8543" i="1"/>
  <c r="J8543" i="1"/>
  <c r="I8543" i="1"/>
  <c r="H8543" i="1"/>
  <c r="G8543" i="1"/>
  <c r="F8543" i="1"/>
  <c r="K8543" i="1" s="1"/>
  <c r="E8543" i="1"/>
  <c r="D8543" i="1"/>
  <c r="C8543" i="1"/>
  <c r="B8543" i="1"/>
  <c r="A8543" i="1"/>
  <c r="L8542" i="1"/>
  <c r="J8542" i="1"/>
  <c r="I8542" i="1"/>
  <c r="H8542" i="1"/>
  <c r="G8542" i="1"/>
  <c r="F8542" i="1"/>
  <c r="K8542" i="1" s="1"/>
  <c r="E8542" i="1"/>
  <c r="D8542" i="1"/>
  <c r="C8542" i="1"/>
  <c r="B8542" i="1"/>
  <c r="A8542" i="1"/>
  <c r="L8541" i="1"/>
  <c r="J8541" i="1"/>
  <c r="I8541" i="1"/>
  <c r="H8541" i="1"/>
  <c r="G8541" i="1"/>
  <c r="F8541" i="1"/>
  <c r="K8541" i="1" s="1"/>
  <c r="E8541" i="1"/>
  <c r="D8541" i="1"/>
  <c r="C8541" i="1"/>
  <c r="B8541" i="1"/>
  <c r="A8541" i="1"/>
  <c r="L8540" i="1"/>
  <c r="J8540" i="1"/>
  <c r="I8540" i="1"/>
  <c r="H8540" i="1"/>
  <c r="G8540" i="1"/>
  <c r="F8540" i="1"/>
  <c r="K8540" i="1" s="1"/>
  <c r="E8540" i="1"/>
  <c r="D8540" i="1"/>
  <c r="C8540" i="1"/>
  <c r="B8540" i="1"/>
  <c r="A8540" i="1"/>
  <c r="L8539" i="1"/>
  <c r="J8539" i="1"/>
  <c r="I8539" i="1"/>
  <c r="H8539" i="1"/>
  <c r="G8539" i="1"/>
  <c r="F8539" i="1"/>
  <c r="K8539" i="1" s="1"/>
  <c r="E8539" i="1"/>
  <c r="D8539" i="1"/>
  <c r="C8539" i="1"/>
  <c r="B8539" i="1"/>
  <c r="A8539" i="1"/>
  <c r="L8538" i="1"/>
  <c r="J8538" i="1"/>
  <c r="I8538" i="1"/>
  <c r="H8538" i="1"/>
  <c r="G8538" i="1"/>
  <c r="F8538" i="1"/>
  <c r="K8538" i="1" s="1"/>
  <c r="E8538" i="1"/>
  <c r="D8538" i="1"/>
  <c r="C8538" i="1"/>
  <c r="B8538" i="1"/>
  <c r="A8538" i="1"/>
  <c r="L8537" i="1"/>
  <c r="J8537" i="1"/>
  <c r="I8537" i="1"/>
  <c r="H8537" i="1"/>
  <c r="G8537" i="1"/>
  <c r="F8537" i="1"/>
  <c r="K8537" i="1" s="1"/>
  <c r="E8537" i="1"/>
  <c r="D8537" i="1"/>
  <c r="C8537" i="1"/>
  <c r="B8537" i="1"/>
  <c r="A8537" i="1"/>
  <c r="L8536" i="1"/>
  <c r="J8536" i="1"/>
  <c r="I8536" i="1"/>
  <c r="H8536" i="1"/>
  <c r="G8536" i="1"/>
  <c r="F8536" i="1"/>
  <c r="K8536" i="1" s="1"/>
  <c r="E8536" i="1"/>
  <c r="D8536" i="1"/>
  <c r="C8536" i="1"/>
  <c r="B8536" i="1"/>
  <c r="A8536" i="1"/>
  <c r="L8535" i="1"/>
  <c r="J8535" i="1"/>
  <c r="I8535" i="1"/>
  <c r="H8535" i="1"/>
  <c r="G8535" i="1"/>
  <c r="F8535" i="1"/>
  <c r="K8535" i="1" s="1"/>
  <c r="E8535" i="1"/>
  <c r="D8535" i="1"/>
  <c r="C8535" i="1"/>
  <c r="B8535" i="1"/>
  <c r="A8535" i="1"/>
  <c r="L8534" i="1"/>
  <c r="J8534" i="1"/>
  <c r="I8534" i="1"/>
  <c r="H8534" i="1"/>
  <c r="G8534" i="1"/>
  <c r="F8534" i="1"/>
  <c r="K8534" i="1" s="1"/>
  <c r="E8534" i="1"/>
  <c r="D8534" i="1"/>
  <c r="C8534" i="1"/>
  <c r="B8534" i="1"/>
  <c r="A8534" i="1"/>
  <c r="L8533" i="1"/>
  <c r="J8533" i="1"/>
  <c r="I8533" i="1"/>
  <c r="H8533" i="1"/>
  <c r="G8533" i="1"/>
  <c r="F8533" i="1"/>
  <c r="K8533" i="1" s="1"/>
  <c r="E8533" i="1"/>
  <c r="D8533" i="1"/>
  <c r="C8533" i="1"/>
  <c r="B8533" i="1"/>
  <c r="A8533" i="1"/>
  <c r="L8532" i="1"/>
  <c r="J8532" i="1"/>
  <c r="I8532" i="1"/>
  <c r="H8532" i="1"/>
  <c r="G8532" i="1"/>
  <c r="F8532" i="1"/>
  <c r="K8532" i="1" s="1"/>
  <c r="E8532" i="1"/>
  <c r="D8532" i="1"/>
  <c r="C8532" i="1"/>
  <c r="B8532" i="1"/>
  <c r="A8532" i="1"/>
  <c r="L8531" i="1"/>
  <c r="J8531" i="1"/>
  <c r="I8531" i="1"/>
  <c r="H8531" i="1"/>
  <c r="G8531" i="1"/>
  <c r="F8531" i="1"/>
  <c r="K8531" i="1" s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<sst xmlns="http://schemas.openxmlformats.org/spreadsheetml/2006/main" count="12" uniqueCount="12">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</sst>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6.JUNHO/PADR&#195;O%20PASTAS%20-%20PCF/09.%20TCE/13.2_PCF_em_EXCEL%2006.2026%20(UPAE%20GARANHUNS)___Revisao_10__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GARANHUNS - CG Nº 004/2013</v>
          </cell>
          <cell r="E11" t="str">
            <v>1.99 - Outras Despesas com Pessoal</v>
          </cell>
          <cell r="F11">
            <v>9523524437</v>
          </cell>
          <cell r="G11" t="str">
            <v>JESSICA DAYARA DE AZEVEDO ARAUJO</v>
          </cell>
          <cell r="H11" t="str">
            <v>S</v>
          </cell>
          <cell r="I11" t="str">
            <v>N</v>
          </cell>
          <cell r="N11">
            <v>80</v>
          </cell>
        </row>
        <row r="12">
          <cell r="C12" t="str">
            <v>UPAE GARANHUNS - CG Nº 004/2013</v>
          </cell>
          <cell r="E12" t="str">
            <v>1.99 - Outras Despesas com Pessoal</v>
          </cell>
          <cell r="F12">
            <v>9523524437</v>
          </cell>
          <cell r="G12" t="str">
            <v>JESSICA DAYARA DE AZEVEDO ARAUJO</v>
          </cell>
          <cell r="H12" t="str">
            <v>S</v>
          </cell>
          <cell r="I12" t="str">
            <v>N</v>
          </cell>
          <cell r="N12">
            <v>144</v>
          </cell>
        </row>
        <row r="13">
          <cell r="C13" t="str">
            <v>UPAE GARANHUNS - CG Nº 004/2013</v>
          </cell>
          <cell r="E13" t="str">
            <v>1.99 - Outras Despesas com Pessoal</v>
          </cell>
          <cell r="F13">
            <v>2848680431</v>
          </cell>
          <cell r="G13" t="str">
            <v xml:space="preserve">MÉRCIA CAVALCANTE VIANA </v>
          </cell>
          <cell r="H13" t="str">
            <v>S</v>
          </cell>
          <cell r="I13" t="str">
            <v>N</v>
          </cell>
          <cell r="N13">
            <v>220</v>
          </cell>
        </row>
        <row r="14">
          <cell r="C14" t="str">
            <v>UPAE GARANHUNS - CG Nº 004/2013</v>
          </cell>
          <cell r="E14" t="str">
            <v>1.99 - Outras Despesas com Pessoal</v>
          </cell>
          <cell r="F14">
            <v>27723686889</v>
          </cell>
          <cell r="G14" t="str">
            <v>GILMAR PEREIRA DOS SANTOS</v>
          </cell>
          <cell r="H14" t="str">
            <v>S</v>
          </cell>
          <cell r="I14" t="str">
            <v>N</v>
          </cell>
          <cell r="N14">
            <v>300</v>
          </cell>
        </row>
        <row r="15">
          <cell r="C15" t="str">
            <v>UPAE GARANHUNS - CG Nº 004/2013</v>
          </cell>
          <cell r="E15" t="str">
            <v>1.99 - Outras Despesas com Pessoal</v>
          </cell>
          <cell r="F15">
            <v>8435187403</v>
          </cell>
          <cell r="G15" t="str">
            <v>LILLYAN KELLEN BASTO FERRO</v>
          </cell>
          <cell r="H15" t="str">
            <v>S</v>
          </cell>
          <cell r="I15" t="str">
            <v>N</v>
          </cell>
          <cell r="N15">
            <v>360</v>
          </cell>
        </row>
        <row r="16">
          <cell r="C16" t="str">
            <v>UPAE GARANHUNS - CG Nº 004/2013</v>
          </cell>
          <cell r="E16" t="str">
            <v>1.99 - Outras Despesas com Pessoal</v>
          </cell>
          <cell r="F16">
            <v>8950553414</v>
          </cell>
          <cell r="G16" t="str">
            <v>ANNY MIKAELLY DE GOES PINTO</v>
          </cell>
          <cell r="H16" t="str">
            <v>S</v>
          </cell>
          <cell r="I16" t="str">
            <v>N</v>
          </cell>
          <cell r="N16">
            <v>400</v>
          </cell>
        </row>
        <row r="17">
          <cell r="C17" t="str">
            <v>UPAE GARANHUNS - CG Nº 004/2013</v>
          </cell>
          <cell r="E17" t="str">
            <v>1.99 - Outras Despesas com Pessoal</v>
          </cell>
          <cell r="F17">
            <v>10427253497</v>
          </cell>
          <cell r="G17" t="str">
            <v>ANALICE BARBOZA MORAIS RIBEIRO</v>
          </cell>
          <cell r="H17" t="str">
            <v>S</v>
          </cell>
          <cell r="I17" t="str">
            <v>N</v>
          </cell>
          <cell r="N17">
            <v>400</v>
          </cell>
        </row>
        <row r="18">
          <cell r="C18" t="str">
            <v>UPAE GARANHUNS - CG Nº 004/2013</v>
          </cell>
          <cell r="E18" t="str">
            <v>1.99 - Outras Despesas com Pessoal</v>
          </cell>
          <cell r="F18">
            <v>10190393459</v>
          </cell>
          <cell r="G18" t="str">
            <v>CAMILA BEZERRA LIMA DE BARROS</v>
          </cell>
          <cell r="H18" t="str">
            <v>S</v>
          </cell>
          <cell r="I18" t="str">
            <v>N</v>
          </cell>
          <cell r="N18">
            <v>400</v>
          </cell>
        </row>
        <row r="19">
          <cell r="C19" t="str">
            <v>UPAE GARANHUNS - CG Nº 004/2013</v>
          </cell>
          <cell r="E19" t="str">
            <v>1.99 - Outras Despesas com Pessoal</v>
          </cell>
          <cell r="F19">
            <v>4365819496</v>
          </cell>
          <cell r="G19" t="str">
            <v xml:space="preserve">THAINA NATANE CLAUDINO DA SILVA </v>
          </cell>
          <cell r="H19" t="str">
            <v>S</v>
          </cell>
          <cell r="I19" t="str">
            <v>N</v>
          </cell>
          <cell r="N19">
            <v>400</v>
          </cell>
        </row>
        <row r="20">
          <cell r="C20" t="str">
            <v>UPAE GARANHUNS - CG Nº 004/2013</v>
          </cell>
          <cell r="E20" t="str">
            <v>1.99 - Outras Despesas com Pessoal</v>
          </cell>
          <cell r="F20">
            <v>11251755402</v>
          </cell>
          <cell r="G20" t="str">
            <v>ALICE DA SILVA DIAS CARVALHO</v>
          </cell>
          <cell r="H20" t="str">
            <v>S</v>
          </cell>
          <cell r="I20" t="str">
            <v>N</v>
          </cell>
          <cell r="N20">
            <v>400</v>
          </cell>
        </row>
        <row r="21">
          <cell r="C21" t="str">
            <v>UPAE GARANHUNS - CG Nº 004/2013</v>
          </cell>
          <cell r="E21" t="str">
            <v>1.99 - Outras Despesas com Pessoal</v>
          </cell>
          <cell r="F21">
            <v>70955637481</v>
          </cell>
          <cell r="G21" t="str">
            <v>LUCAS DOS SANTOS ARAÚJO</v>
          </cell>
          <cell r="H21" t="str">
            <v>S</v>
          </cell>
          <cell r="I21" t="str">
            <v>N</v>
          </cell>
          <cell r="N21">
            <v>400</v>
          </cell>
        </row>
        <row r="22">
          <cell r="C22" t="str">
            <v>UPAE GARANHUNS - CG Nº 004/2013</v>
          </cell>
          <cell r="E22" t="str">
            <v>1.99 - Outras Despesas com Pessoal</v>
          </cell>
          <cell r="F22">
            <v>5008206435</v>
          </cell>
          <cell r="G22" t="str">
            <v>JEANETTE GOMES DE LIMA</v>
          </cell>
          <cell r="H22" t="str">
            <v>S</v>
          </cell>
          <cell r="I22" t="str">
            <v>N</v>
          </cell>
          <cell r="N22">
            <v>600</v>
          </cell>
        </row>
        <row r="23">
          <cell r="C23" t="str">
            <v>UPAE GARANHUNS - CG Nº 004/2013</v>
          </cell>
          <cell r="E23" t="str">
            <v>1.99 - Outras Despesas com Pessoal</v>
          </cell>
          <cell r="F23">
            <v>11614669406</v>
          </cell>
          <cell r="G23" t="str">
            <v>JOSÉ NILTON DOS SANTOS</v>
          </cell>
          <cell r="H23" t="str">
            <v>S</v>
          </cell>
          <cell r="I23" t="str">
            <v>N</v>
          </cell>
          <cell r="N23">
            <v>600</v>
          </cell>
        </row>
        <row r="24">
          <cell r="C24" t="str">
            <v>UPAE GARANHUNS - CG Nº 004/2013</v>
          </cell>
          <cell r="E24" t="str">
            <v>1.99 - Outras Despesas com Pessoal</v>
          </cell>
          <cell r="F24">
            <v>3047694443</v>
          </cell>
          <cell r="G24" t="str">
            <v>OSMAR SANTANA PEREIRA</v>
          </cell>
          <cell r="H24" t="str">
            <v>S</v>
          </cell>
          <cell r="I24" t="str">
            <v>N</v>
          </cell>
          <cell r="N24">
            <v>600</v>
          </cell>
        </row>
        <row r="25">
          <cell r="C25" t="str">
            <v>UPAE GARANHUNS - CG Nº 004/2013</v>
          </cell>
          <cell r="E25" t="str">
            <v>1.99 - Outras Despesas com Pessoal</v>
          </cell>
          <cell r="F25">
            <v>74331752291</v>
          </cell>
          <cell r="G25" t="str">
            <v>VANDERLEA BEZERRA DE ARAUJO FELIX</v>
          </cell>
          <cell r="H25" t="str">
            <v>S</v>
          </cell>
          <cell r="I25" t="str">
            <v>N</v>
          </cell>
          <cell r="N25">
            <v>600</v>
          </cell>
        </row>
        <row r="26">
          <cell r="C26" t="str">
            <v>UPAE GARANHUNS - CG Nº 004/2013</v>
          </cell>
          <cell r="E26" t="str">
            <v>1.99 - Outras Despesas com Pessoal</v>
          </cell>
          <cell r="F26">
            <v>7788863440</v>
          </cell>
          <cell r="G26" t="str">
            <v>ANTONIO SORAES DE LIMA</v>
          </cell>
          <cell r="H26" t="str">
            <v>S</v>
          </cell>
          <cell r="I26" t="str">
            <v>N</v>
          </cell>
          <cell r="N26">
            <v>640</v>
          </cell>
        </row>
        <row r="27">
          <cell r="C27" t="str">
            <v>UPAE GARANHUNS - CG Nº 004/2013</v>
          </cell>
          <cell r="E27" t="str">
            <v>1.99 - Outras Despesas com Pessoal</v>
          </cell>
          <cell r="F27">
            <v>4637578400</v>
          </cell>
          <cell r="G27" t="str">
            <v>ADRIANO CORDEIRO</v>
          </cell>
          <cell r="H27" t="str">
            <v>S</v>
          </cell>
          <cell r="I27" t="str">
            <v>N</v>
          </cell>
          <cell r="N27">
            <v>640</v>
          </cell>
        </row>
        <row r="28">
          <cell r="C28" t="str">
            <v>UPAE GARANHUNS - CG Nº 004/2013</v>
          </cell>
          <cell r="E28" t="str">
            <v>1.99 - Outras Despesas com Pessoal</v>
          </cell>
          <cell r="F28">
            <v>17251034000232</v>
          </cell>
          <cell r="G28" t="str">
            <v>COLETIVOS SÃO CRISTOVAO LTDA</v>
          </cell>
          <cell r="H28" t="str">
            <v>S</v>
          </cell>
          <cell r="I28" t="str">
            <v>S</v>
          </cell>
          <cell r="J28" t="str">
            <v>2600000000481</v>
          </cell>
          <cell r="K28">
            <v>46175</v>
          </cell>
          <cell r="L28" t="str">
            <v>26060021217251034000232260000000048126065905473466</v>
          </cell>
          <cell r="M28" t="str">
            <v>2606002 - Garanhuns - PE</v>
          </cell>
          <cell r="N28">
            <v>1410</v>
          </cell>
        </row>
        <row r="29">
          <cell r="C29" t="str">
            <v>UPAE GARANHUNS - CG Nº 004/2013</v>
          </cell>
          <cell r="E29" t="str">
            <v>1.99 - Outras Despesas com Pessoal</v>
          </cell>
          <cell r="F29">
            <v>17251034000232</v>
          </cell>
          <cell r="G29" t="str">
            <v>COLETIVOS SÃO CRISTOVAO LTDA</v>
          </cell>
          <cell r="H29" t="str">
            <v>S</v>
          </cell>
          <cell r="I29" t="str">
            <v>S</v>
          </cell>
          <cell r="J29" t="str">
            <v>2600000000517</v>
          </cell>
          <cell r="K29">
            <v>46189</v>
          </cell>
          <cell r="L29" t="str">
            <v>26060021217251034000232260000000051726061144567805</v>
          </cell>
          <cell r="M29" t="str">
            <v>2606002 - Garanhuns - PE</v>
          </cell>
          <cell r="N29">
            <v>188</v>
          </cell>
        </row>
        <row r="30">
          <cell r="C30" t="str">
            <v>UPAE GARANHUNS - CG Nº 004/2013</v>
          </cell>
          <cell r="E30" t="str">
            <v>1.99 - Outras Despesas com Pessoal</v>
          </cell>
          <cell r="F30">
            <v>33608308000173</v>
          </cell>
          <cell r="G30" t="str">
            <v>MONGERAL SEGUROS E PREVIDENCIA</v>
          </cell>
          <cell r="H30" t="str">
            <v>S</v>
          </cell>
          <cell r="I30" t="str">
            <v>N</v>
          </cell>
          <cell r="J30" t="str">
            <v>37</v>
          </cell>
          <cell r="K30">
            <v>46213</v>
          </cell>
          <cell r="N30">
            <v>178.6</v>
          </cell>
        </row>
        <row r="31">
          <cell r="C31" t="str">
            <v>UPAE GARANHUNS - CG Nº 004/2013</v>
          </cell>
          <cell r="E31" t="str">
            <v>1.99 - Outras Despesas com Pessoal</v>
          </cell>
          <cell r="F31">
            <v>46731059000150</v>
          </cell>
          <cell r="G31" t="str">
            <v>AGIBEN BENEFÍCIOS LTDA</v>
          </cell>
          <cell r="H31" t="str">
            <v>S</v>
          </cell>
          <cell r="I31" t="str">
            <v>N</v>
          </cell>
          <cell r="N31">
            <v>3318.9</v>
          </cell>
        </row>
        <row r="32">
          <cell r="C32" t="str">
            <v>UPAE GARANHUNS - CG Nº 004/2013</v>
          </cell>
          <cell r="E32" t="str">
            <v>1.99 - Outras Despesas com Pessoal</v>
          </cell>
          <cell r="F32">
            <v>28637117000108</v>
          </cell>
          <cell r="G32" t="str">
            <v>INOWA SOLUÇÕES EM FORNECIMENTO DE ALIMENTOS</v>
          </cell>
          <cell r="H32" t="str">
            <v>B</v>
          </cell>
          <cell r="I32" t="str">
            <v>S</v>
          </cell>
          <cell r="J32" t="str">
            <v>000002044</v>
          </cell>
          <cell r="K32">
            <v>46203</v>
          </cell>
          <cell r="L32" t="str">
            <v>2626 0628 6371 1700 0108 5500 1000 0020 4410 0031 9241</v>
          </cell>
          <cell r="M32" t="str">
            <v>26 -  Pernambuco</v>
          </cell>
          <cell r="N32">
            <v>31626.49</v>
          </cell>
        </row>
        <row r="33">
          <cell r="C33" t="str">
            <v>UPAE GARANHUNS - CG Nº 004/2013</v>
          </cell>
          <cell r="E33" t="str">
            <v>1.99 - Outras Despesas com Pessoal</v>
          </cell>
          <cell r="F33">
            <v>7235471000128</v>
          </cell>
          <cell r="G33" t="str">
            <v>NAT &amp; NAY COMÉRCIO ME</v>
          </cell>
          <cell r="H33" t="str">
            <v>B</v>
          </cell>
          <cell r="I33" t="str">
            <v>S</v>
          </cell>
          <cell r="J33" t="str">
            <v>000006776</v>
          </cell>
          <cell r="K33">
            <v>46199</v>
          </cell>
          <cell r="L33" t="str">
            <v>26260607235471000128550010000067761000076195</v>
          </cell>
          <cell r="M33" t="str">
            <v>26 -  Pernambuco</v>
          </cell>
          <cell r="N33">
            <v>2212.6999999999998</v>
          </cell>
        </row>
        <row r="34">
          <cell r="C34" t="str">
            <v>UPAE GARANHUNS - CG Nº 004/2013</v>
          </cell>
          <cell r="E34" t="str">
            <v>3.12 - Material Hospitalar</v>
          </cell>
          <cell r="F34">
            <v>41601210000112</v>
          </cell>
          <cell r="G34" t="str">
            <v>CLS HOSPITALAR LTDA</v>
          </cell>
          <cell r="H34" t="str">
            <v>B</v>
          </cell>
          <cell r="I34" t="str">
            <v>S</v>
          </cell>
          <cell r="J34" t="str">
            <v xml:space="preserve"> 000002276</v>
          </cell>
          <cell r="K34">
            <v>46190</v>
          </cell>
          <cell r="L34" t="str">
            <v>2626 0641 6012 1000 0112 5500 1000 0022 7610 4640 3278</v>
          </cell>
          <cell r="M34" t="str">
            <v>26 -  Pernambuco</v>
          </cell>
          <cell r="N34">
            <v>510</v>
          </cell>
        </row>
        <row r="35">
          <cell r="C35" t="str">
            <v>UPAE GARANHUNS - CG Nº 004/2013</v>
          </cell>
          <cell r="E35" t="str">
            <v>3.12 - Material Hospitalar</v>
          </cell>
          <cell r="F35">
            <v>10779833000156</v>
          </cell>
          <cell r="G35" t="str">
            <v>MEDICAL MERCANTIL DE APARELHAGEM MEDICA LTDA</v>
          </cell>
          <cell r="H35" t="str">
            <v>B</v>
          </cell>
          <cell r="I35" t="str">
            <v>S</v>
          </cell>
          <cell r="J35" t="str">
            <v xml:space="preserve"> 000678775</v>
          </cell>
          <cell r="K35">
            <v>46192</v>
          </cell>
          <cell r="L35" t="str">
            <v>2626 0610 7798 3300 0156 5500 1000 6787 7516 8080 1001</v>
          </cell>
          <cell r="M35" t="str">
            <v>26 -  Pernambuco</v>
          </cell>
          <cell r="N35">
            <v>752</v>
          </cell>
        </row>
        <row r="36">
          <cell r="C36" t="str">
            <v>UPAE GARANHUNS - CG Nº 004/2013</v>
          </cell>
          <cell r="E36" t="str">
            <v>3.12 - Material Hospitalar</v>
          </cell>
          <cell r="F36">
            <v>47171763000169</v>
          </cell>
          <cell r="G36" t="str">
            <v>MVL HOSPITALAR LTDA</v>
          </cell>
          <cell r="H36" t="str">
            <v>B</v>
          </cell>
          <cell r="I36" t="str">
            <v>S</v>
          </cell>
          <cell r="J36" t="str">
            <v xml:space="preserve"> 000002658</v>
          </cell>
          <cell r="K36">
            <v>46179</v>
          </cell>
          <cell r="L36" t="str">
            <v>2626 0647 1717 6300 0169 5500 1000 0026 5814 6840 0000</v>
          </cell>
          <cell r="M36" t="str">
            <v>26 -  Pernambuco</v>
          </cell>
          <cell r="N36">
            <v>3557.5</v>
          </cell>
        </row>
        <row r="37">
          <cell r="C37" t="str">
            <v>UPAE GARANHUNS - CG Nº 004/2013</v>
          </cell>
          <cell r="E37" t="str">
            <v>3.12 - Material Hospitalar</v>
          </cell>
          <cell r="F37">
            <v>47171763000169</v>
          </cell>
          <cell r="G37" t="str">
            <v>MVL HOSPITALAR LTDA</v>
          </cell>
          <cell r="H37" t="str">
            <v>B</v>
          </cell>
          <cell r="I37" t="str">
            <v>S</v>
          </cell>
          <cell r="J37" t="str">
            <v xml:space="preserve"> 000002660</v>
          </cell>
          <cell r="K37">
            <v>46179</v>
          </cell>
          <cell r="L37" t="str">
            <v xml:space="preserve">2626 0647 1717 6300 0169 5500 1000 0026 6014 6860 0007 </v>
          </cell>
          <cell r="M37" t="str">
            <v>26 -  Pernambuco</v>
          </cell>
          <cell r="N37">
            <v>2342.1</v>
          </cell>
        </row>
        <row r="38">
          <cell r="C38" t="str">
            <v>UPAE GARANHUNS - CG Nº 004/2013</v>
          </cell>
          <cell r="E38" t="str">
            <v>3.12 - Material Hospitalar</v>
          </cell>
          <cell r="F38">
            <v>35514416000102</v>
          </cell>
          <cell r="G38" t="str">
            <v>QUALIMMED - COMERCIO ATACADISTA DE MEDICAMEN</v>
          </cell>
          <cell r="H38" t="str">
            <v>B</v>
          </cell>
          <cell r="I38" t="str">
            <v>S</v>
          </cell>
          <cell r="J38" t="str">
            <v xml:space="preserve"> 000004361</v>
          </cell>
          <cell r="K38">
            <v>46171</v>
          </cell>
          <cell r="L38" t="str">
            <v>2626 0535 5144 1600 0102 5500 1000 0043 6118 3337 6822</v>
          </cell>
          <cell r="M38" t="str">
            <v>26 -  Pernambuco</v>
          </cell>
          <cell r="N38">
            <v>892</v>
          </cell>
        </row>
        <row r="39">
          <cell r="C39" t="str">
            <v>UPAE GARANHUNS - CG Nº 004/2013</v>
          </cell>
          <cell r="E39" t="str">
            <v>3.12 - Material Hospitalar</v>
          </cell>
          <cell r="F39">
            <v>35514416000102</v>
          </cell>
          <cell r="G39" t="str">
            <v>QUALIMMED - COMERCIO ATACADISTA DE MEDICAMEN</v>
          </cell>
          <cell r="H39" t="str">
            <v>B</v>
          </cell>
          <cell r="I39" t="str">
            <v>S</v>
          </cell>
          <cell r="J39" t="str">
            <v xml:space="preserve"> 000004417</v>
          </cell>
          <cell r="K39">
            <v>46191</v>
          </cell>
          <cell r="L39" t="str">
            <v>2626 0635 5144 1600 0102 5500 1000 0044 1714 8176 3982</v>
          </cell>
          <cell r="M39" t="str">
            <v>26 -  Pernambuco</v>
          </cell>
          <cell r="N39">
            <v>1785</v>
          </cell>
        </row>
        <row r="40">
          <cell r="C40" t="str">
            <v>UPAE GARANHUNS - CG Nº 004/2013</v>
          </cell>
          <cell r="E40" t="str">
            <v>3.12 - Material Hospitalar</v>
          </cell>
          <cell r="F40">
            <v>31981304000100</v>
          </cell>
          <cell r="G40" t="str">
            <v>R W MATERIAIS MEDICOS HOSPITALARES E ODONTOLO</v>
          </cell>
          <cell r="H40" t="str">
            <v>B</v>
          </cell>
          <cell r="I40" t="str">
            <v>S</v>
          </cell>
          <cell r="J40" t="str">
            <v>2498</v>
          </cell>
          <cell r="K40">
            <v>46183</v>
          </cell>
          <cell r="L40" t="str">
            <v>3526 0631 9813 0400 0100 5500 1000 0024 9812 1608 0239</v>
          </cell>
          <cell r="M40" t="str">
            <v>35 -  São Paulo</v>
          </cell>
          <cell r="N40">
            <v>8158.8</v>
          </cell>
        </row>
        <row r="41">
          <cell r="C41" t="str">
            <v>UPAE GARANHUNS - CG Nº 004/2013</v>
          </cell>
          <cell r="E41" t="str">
            <v>3.12 - Material Hospitalar</v>
          </cell>
          <cell r="F41">
            <v>21381761000100</v>
          </cell>
          <cell r="G41" t="str">
            <v>SIX DISTRIBUIDORA HOSPITALAR LTDA</v>
          </cell>
          <cell r="H41" t="str">
            <v>B</v>
          </cell>
          <cell r="I41" t="str">
            <v>S</v>
          </cell>
          <cell r="J41" t="str">
            <v>000090419</v>
          </cell>
          <cell r="K41">
            <v>46182</v>
          </cell>
          <cell r="L41" t="str">
            <v xml:space="preserve">2626 0621 3817 6100 0100 5500 1000 0904 1917 6693 4967 </v>
          </cell>
          <cell r="M41" t="str">
            <v>26 -  Pernambuco</v>
          </cell>
          <cell r="N41">
            <v>475.33</v>
          </cell>
        </row>
        <row r="42">
          <cell r="C42" t="str">
            <v>UPAE GARANHUNS - CG Nº 004/2013</v>
          </cell>
          <cell r="E42" t="str">
            <v>3.4 - Material Farmacológico</v>
          </cell>
          <cell r="F42">
            <v>49351786001152</v>
          </cell>
          <cell r="G42" t="str">
            <v>BAXTER HOSPITALAR LTDA</v>
          </cell>
          <cell r="H42" t="str">
            <v>B</v>
          </cell>
          <cell r="I42" t="str">
            <v>S</v>
          </cell>
          <cell r="J42" t="str">
            <v>683102</v>
          </cell>
          <cell r="K42">
            <v>46184</v>
          </cell>
          <cell r="L42" t="str">
            <v>3526 0649 3517 8600 5 5500 6000 6881 0210 0369 9401</v>
          </cell>
          <cell r="M42" t="str">
            <v>35 -  São Paulo</v>
          </cell>
          <cell r="N42">
            <v>1552.5</v>
          </cell>
        </row>
        <row r="43">
          <cell r="C43" t="str">
            <v>UPAE GARANHUNS - CG Nº 004/2013</v>
          </cell>
          <cell r="E43" t="str">
            <v>3.4 - Material Farmacológico</v>
          </cell>
          <cell r="F43">
            <v>49351786001152</v>
          </cell>
          <cell r="G43" t="str">
            <v>BAXTER HOSPITALAR LTDA</v>
          </cell>
          <cell r="H43" t="str">
            <v>B</v>
          </cell>
          <cell r="I43" t="str">
            <v>S</v>
          </cell>
          <cell r="J43" t="str">
            <v xml:space="preserve"> 682860</v>
          </cell>
          <cell r="K43">
            <v>46183</v>
          </cell>
          <cell r="L43" t="str">
            <v>3526 0649 3517 8600 1152 5500 6000 6828 6010 0369 5217</v>
          </cell>
          <cell r="M43" t="str">
            <v>35 -  São Paulo</v>
          </cell>
          <cell r="N43">
            <v>2047.5</v>
          </cell>
        </row>
        <row r="44">
          <cell r="C44" t="str">
            <v>UPAE GARANHUNS - CG Nº 004/2013</v>
          </cell>
          <cell r="E44" t="str">
            <v>3.4 - Material Farmacológico</v>
          </cell>
          <cell r="F44">
            <v>67729178000653</v>
          </cell>
          <cell r="G44" t="str">
            <v>COMERCIAL CIRURGICA RIOCLARENSE LTDA</v>
          </cell>
          <cell r="H44" t="str">
            <v>B</v>
          </cell>
          <cell r="I44" t="str">
            <v>S</v>
          </cell>
          <cell r="J44" t="str">
            <v>0137628</v>
          </cell>
          <cell r="K44">
            <v>46190</v>
          </cell>
          <cell r="L44" t="str">
            <v xml:space="preserve">26260667729178000653550010001376281858668482 </v>
          </cell>
          <cell r="M44" t="str">
            <v>26 -  Pernambuco</v>
          </cell>
          <cell r="N44">
            <v>1408.1</v>
          </cell>
        </row>
        <row r="45">
          <cell r="C45" t="str">
            <v>UPAE GARANHUNS - CG Nº 004/2013</v>
          </cell>
          <cell r="E45" t="str">
            <v>3.2 - Gás e Outros Materiais Engarrafados</v>
          </cell>
          <cell r="F45">
            <v>24380578002041</v>
          </cell>
          <cell r="G45" t="str">
            <v>WHITE MARTINS GASES INDUSTRIAIS DO NORDESTE LTDA</v>
          </cell>
          <cell r="H45" t="str">
            <v>B</v>
          </cell>
          <cell r="I45" t="str">
            <v>S</v>
          </cell>
          <cell r="J45" t="str">
            <v xml:space="preserve"> 4065</v>
          </cell>
          <cell r="K45">
            <v>46184</v>
          </cell>
          <cell r="L45" t="str">
            <v xml:space="preserve">2626 0624 3805 7800 2041 5562 2000 0040 6512 8370 9270 </v>
          </cell>
          <cell r="M45" t="str">
            <v>26 -  Pernambuco</v>
          </cell>
          <cell r="N45">
            <v>682.79</v>
          </cell>
        </row>
        <row r="46">
          <cell r="C46" t="str">
            <v>UPAE GARANHUNS - CG Nº 004/2013</v>
          </cell>
          <cell r="E46" t="str">
            <v>3.11 - Material Laboratorial</v>
          </cell>
          <cell r="F46">
            <v>6295811000143</v>
          </cell>
          <cell r="G46" t="str">
            <v>FARMACIA DE MANIPULACAO FORMULAR LTDA</v>
          </cell>
          <cell r="H46" t="str">
            <v>B</v>
          </cell>
          <cell r="I46" t="str">
            <v>S</v>
          </cell>
          <cell r="J46" t="str">
            <v xml:space="preserve"> 000000331</v>
          </cell>
          <cell r="K46">
            <v>46198</v>
          </cell>
          <cell r="L46" t="str">
            <v xml:space="preserve">2626 0606 2958 1100 0143 5500 1000 0003 3110 2767 1758 </v>
          </cell>
          <cell r="M46" t="str">
            <v>26 -  Pernambuco</v>
          </cell>
          <cell r="N46">
            <v>360</v>
          </cell>
        </row>
        <row r="47">
          <cell r="C47" t="str">
            <v>UPAE GARANHUNS - CG Nº 004/2013</v>
          </cell>
          <cell r="E47" t="str">
            <v>3.14 - Alimentação Preparada</v>
          </cell>
          <cell r="F47">
            <v>7235471000128</v>
          </cell>
          <cell r="G47" t="str">
            <v>NAT &amp; NAY COMERCIO EIRELI</v>
          </cell>
          <cell r="H47" t="str">
            <v>B</v>
          </cell>
          <cell r="I47" t="str">
            <v>S</v>
          </cell>
          <cell r="J47" t="str">
            <v xml:space="preserve"> 297106</v>
          </cell>
          <cell r="K47">
            <v>46191</v>
          </cell>
          <cell r="L47" t="str">
            <v xml:space="preserve">2626 0607 2354 7100 0128 6500 2000 2971 0610 0297 1072 </v>
          </cell>
          <cell r="M47" t="str">
            <v>26 -  Pernambuco</v>
          </cell>
          <cell r="N47">
            <v>41.22</v>
          </cell>
        </row>
        <row r="48">
          <cell r="C48" t="str">
            <v>UPAE GARANHUNS - CG Nº 004/2013</v>
          </cell>
          <cell r="E48" t="str">
            <v>3.14 - Alimentação Preparada</v>
          </cell>
          <cell r="F48">
            <v>28637117000108</v>
          </cell>
          <cell r="G48" t="str">
            <v>INOWA SOLUCOES FORNECIMENTO DE ALIMENTOS PR</v>
          </cell>
          <cell r="H48" t="str">
            <v>B</v>
          </cell>
          <cell r="I48" t="str">
            <v>S</v>
          </cell>
          <cell r="J48" t="str">
            <v xml:space="preserve"> 000002044</v>
          </cell>
          <cell r="K48">
            <v>46199</v>
          </cell>
          <cell r="L48" t="str">
            <v>26260607235471000128550010000067761000076195</v>
          </cell>
          <cell r="M48" t="str">
            <v>26 -  Pernambuco</v>
          </cell>
          <cell r="N48">
            <v>221.55</v>
          </cell>
        </row>
        <row r="49">
          <cell r="C49" t="str">
            <v>UPAE GARANHUNS - CG Nº 004/2013</v>
          </cell>
          <cell r="E49" t="str">
            <v>3.6 - Material de Expediente</v>
          </cell>
          <cell r="F49">
            <v>50145448000171</v>
          </cell>
          <cell r="G49" t="str">
            <v>TEND TUDO BAZAR COM ATACAD DE ARTIGOS DE ESC</v>
          </cell>
          <cell r="H49" t="str">
            <v>B</v>
          </cell>
          <cell r="I49" t="str">
            <v>S</v>
          </cell>
          <cell r="J49" t="str">
            <v>4825</v>
          </cell>
          <cell r="K49">
            <v>46195</v>
          </cell>
          <cell r="L49" t="str">
            <v>26260650145448000171550010000048251000064730</v>
          </cell>
          <cell r="M49" t="str">
            <v>26 -  Pernambuco</v>
          </cell>
          <cell r="N49">
            <v>345.78</v>
          </cell>
        </row>
        <row r="50">
          <cell r="C50" t="str">
            <v>UPAE GARANHUNS - CG Nº 004/2013</v>
          </cell>
          <cell r="E50" t="str">
            <v xml:space="preserve">3.9 - Material para Manutenção de Bens Imóveis </v>
          </cell>
          <cell r="F50">
            <v>24556839000179</v>
          </cell>
          <cell r="G50" t="str">
            <v>ARMAZEM COMERCIAL NOVO LAR LTDA</v>
          </cell>
          <cell r="H50" t="str">
            <v>B</v>
          </cell>
          <cell r="I50" t="str">
            <v>S</v>
          </cell>
          <cell r="J50" t="str">
            <v xml:space="preserve"> 000014574</v>
          </cell>
          <cell r="K50">
            <v>46195</v>
          </cell>
          <cell r="L50" t="str">
            <v xml:space="preserve">2626 0624 5568 3900 0179 5500 1000 0145 7412 4421 2677 </v>
          </cell>
          <cell r="M50" t="str">
            <v>26 -  Pernambuco</v>
          </cell>
          <cell r="N50">
            <v>255.9</v>
          </cell>
        </row>
        <row r="51">
          <cell r="C51" t="str">
            <v>UPAE GARANHUNS - CG Nº 004/2013</v>
          </cell>
          <cell r="E51" t="str">
            <v xml:space="preserve">3.9 - Material para Manutenção de Bens Imóveis </v>
          </cell>
          <cell r="F51">
            <v>4422726000173</v>
          </cell>
          <cell r="G51" t="str">
            <v>LM MATERIAL DE CONSTRUCAO LTDA</v>
          </cell>
          <cell r="H51" t="str">
            <v>B</v>
          </cell>
          <cell r="I51" t="str">
            <v>S</v>
          </cell>
          <cell r="J51" t="str">
            <v xml:space="preserve"> 193793</v>
          </cell>
          <cell r="K51">
            <v>46198</v>
          </cell>
          <cell r="L51" t="str">
            <v>2626 0604 4227 2600 0173 6500 5000 1937 9315 9877 1381</v>
          </cell>
          <cell r="M51" t="str">
            <v>26 -  Pernambuco</v>
          </cell>
          <cell r="N51">
            <v>6</v>
          </cell>
        </row>
        <row r="52">
          <cell r="C52" t="str">
            <v>UPAE GARANHUNS - CG Nº 004/2013</v>
          </cell>
          <cell r="E52" t="str">
            <v xml:space="preserve">3.9 - Material para Manutenção de Bens Imóveis </v>
          </cell>
          <cell r="F52">
            <v>51413651000144</v>
          </cell>
          <cell r="G52" t="str">
            <v>PROSPEQTUS LTDA</v>
          </cell>
          <cell r="H52" t="str">
            <v>B</v>
          </cell>
          <cell r="I52" t="str">
            <v>S</v>
          </cell>
          <cell r="J52" t="str">
            <v xml:space="preserve"> 000001971</v>
          </cell>
          <cell r="K52">
            <v>46182</v>
          </cell>
          <cell r="L52" t="str">
            <v xml:space="preserve">2626 0651 4136 5100 0144 5500 1000 0019 7112 2960 5450 </v>
          </cell>
          <cell r="M52" t="str">
            <v>26 -  Pernambuco</v>
          </cell>
          <cell r="N52">
            <v>156.19999999999999</v>
          </cell>
        </row>
        <row r="53">
          <cell r="C53" t="str">
            <v>UPAE GARANHUNS - CG Nº 004/2013</v>
          </cell>
          <cell r="E53" t="str">
            <v xml:space="preserve">3.9 - Material para Manutenção de Bens Imóveis </v>
          </cell>
          <cell r="F53">
            <v>35522580000161</v>
          </cell>
          <cell r="G53" t="str">
            <v>REGINALDO TENORIO DE CERQUEIRA</v>
          </cell>
          <cell r="H53" t="str">
            <v>B</v>
          </cell>
          <cell r="I53" t="str">
            <v>S</v>
          </cell>
          <cell r="J53" t="str">
            <v xml:space="preserve"> 51558</v>
          </cell>
          <cell r="K53">
            <v>46195</v>
          </cell>
          <cell r="L53" t="str">
            <v>2626 0635 5225 8000 0161 6500 1000 0515 5817 2281 4574</v>
          </cell>
          <cell r="M53" t="str">
            <v>26 -  Pernambuco</v>
          </cell>
          <cell r="N53">
            <v>6</v>
          </cell>
        </row>
        <row r="54">
          <cell r="C54" t="str">
            <v>UPAE GARANHUNS - CG Nº 004/2013</v>
          </cell>
          <cell r="E54" t="str">
            <v xml:space="preserve">3.9 - Material para Manutenção de Bens Imóveis </v>
          </cell>
          <cell r="F54">
            <v>21107174000128</v>
          </cell>
          <cell r="G54" t="str">
            <v>RUIMAR MAIA LEITE JUNIOR</v>
          </cell>
          <cell r="H54" t="str">
            <v>B</v>
          </cell>
          <cell r="I54" t="str">
            <v>S</v>
          </cell>
          <cell r="J54" t="str">
            <v xml:space="preserve"> 00002408</v>
          </cell>
          <cell r="K54">
            <v>46190</v>
          </cell>
          <cell r="L54" t="str">
            <v xml:space="preserve">262606211 07174000128660010000024081171946920 </v>
          </cell>
          <cell r="M54" t="str">
            <v>26 -  Pernambuco</v>
          </cell>
          <cell r="N54">
            <v>245</v>
          </cell>
        </row>
        <row r="55">
          <cell r="C55" t="str">
            <v>UPAE GARANHUNS - CG Nº 004/2013</v>
          </cell>
          <cell r="E55" t="str">
            <v xml:space="preserve">3.10 - Material para Manutenção de Bens Móveis </v>
          </cell>
          <cell r="F55">
            <v>54677704000122</v>
          </cell>
          <cell r="G55" t="str">
            <v>BTECH STORE LTDA</v>
          </cell>
          <cell r="H55" t="str">
            <v>B</v>
          </cell>
          <cell r="I55" t="str">
            <v>S</v>
          </cell>
          <cell r="J55" t="str">
            <v>000000500</v>
          </cell>
          <cell r="K55">
            <v>46177</v>
          </cell>
          <cell r="L55" t="str">
            <v>2626 0654 6777 0400 0122 5500 1000 0005 0010 3141 6831</v>
          </cell>
          <cell r="M55" t="str">
            <v>26 -  Pernambuco</v>
          </cell>
          <cell r="N55">
            <v>11049.75</v>
          </cell>
        </row>
        <row r="56">
          <cell r="C56" t="str">
            <v>UPAE GARANHUNS - CG Nº 004/2013</v>
          </cell>
          <cell r="E56" t="str">
            <v xml:space="preserve">3.10 - Material para Manutenção de Bens Móveis </v>
          </cell>
          <cell r="F56">
            <v>31981304000100</v>
          </cell>
          <cell r="G56" t="str">
            <v>R W MATERIAIS MEDICOS HOSPITALARES E ODONTOLO</v>
          </cell>
          <cell r="H56" t="str">
            <v>B</v>
          </cell>
          <cell r="I56" t="str">
            <v>S</v>
          </cell>
          <cell r="J56" t="str">
            <v xml:space="preserve"> 2475</v>
          </cell>
          <cell r="K56">
            <v>46175</v>
          </cell>
          <cell r="L56" t="str">
            <v xml:space="preserve">3526 0631 9813 0400 0100 5500 1000 0024 7519 5685 9987 </v>
          </cell>
          <cell r="M56" t="str">
            <v>35 -  São Paulo</v>
          </cell>
          <cell r="N56">
            <v>1190</v>
          </cell>
        </row>
        <row r="57">
          <cell r="C57" t="str">
            <v>UPAE GARANHUNS - CG Nº 004/2013</v>
          </cell>
          <cell r="E57" t="str">
            <v xml:space="preserve">3.10 - Material para Manutenção de Bens Móveis </v>
          </cell>
          <cell r="F57">
            <v>61461034000178</v>
          </cell>
          <cell r="G57" t="str">
            <v>CARCI INDUS E COMER DE APAR CIRUR E ORTO</v>
          </cell>
          <cell r="H57" t="str">
            <v>B</v>
          </cell>
          <cell r="I57" t="str">
            <v>S</v>
          </cell>
          <cell r="J57" t="str">
            <v xml:space="preserve"> 000175964</v>
          </cell>
          <cell r="K57">
            <v>46175</v>
          </cell>
          <cell r="L57" t="str">
            <v>3526 0661 4610 3400 0178 5500 1000 1759 6411 3198 8913</v>
          </cell>
          <cell r="M57" t="str">
            <v>35 -  São Paulo</v>
          </cell>
          <cell r="N57">
            <v>1085.1600000000001</v>
          </cell>
        </row>
        <row r="58">
          <cell r="C58" t="str">
            <v>UPAE GARANHUNS - CG Nº 004/2013</v>
          </cell>
          <cell r="E58" t="str">
            <v xml:space="preserve">3.10 - Material para Manutenção de Bens Móveis </v>
          </cell>
          <cell r="F58">
            <v>51943568000187</v>
          </cell>
          <cell r="G58" t="str">
            <v>S CORP BR LTDA</v>
          </cell>
          <cell r="H58" t="str">
            <v>B</v>
          </cell>
          <cell r="I58" t="str">
            <v>S</v>
          </cell>
          <cell r="J58" t="str">
            <v xml:space="preserve"> 000004114</v>
          </cell>
          <cell r="K58">
            <v>46198</v>
          </cell>
          <cell r="L58" t="str">
            <v>3526 0651 9435 6800 0187 5500 1000 0041 1416 6981 7677</v>
          </cell>
          <cell r="M58" t="str">
            <v>35 -  São Paulo</v>
          </cell>
          <cell r="N58">
            <v>1600</v>
          </cell>
        </row>
        <row r="59">
          <cell r="C59" t="str">
            <v>UPAE GARANHUNS - CG Nº 004/2013</v>
          </cell>
          <cell r="E59" t="str">
            <v xml:space="preserve">3.8 - Uniformes, Tecidos e Aviamentos </v>
          </cell>
          <cell r="F59">
            <v>4402515000179</v>
          </cell>
          <cell r="G59" t="str">
            <v>E M DE MOURA COMERCIAL ME</v>
          </cell>
          <cell r="H59" t="str">
            <v>B</v>
          </cell>
          <cell r="I59" t="str">
            <v>S</v>
          </cell>
          <cell r="J59" t="str">
            <v xml:space="preserve"> 007235</v>
          </cell>
          <cell r="K59">
            <v>46189</v>
          </cell>
          <cell r="L59" t="str">
            <v>2626 0604 4025 1500 0179 5500 1000 0072 3511 3989 4050</v>
          </cell>
          <cell r="M59" t="str">
            <v>26 -  Pernambuco</v>
          </cell>
          <cell r="N59">
            <v>378</v>
          </cell>
        </row>
        <row r="60">
          <cell r="E60" t="str">
            <v/>
          </cell>
        </row>
        <row r="61">
          <cell r="C61" t="str">
            <v>UPAE GARANHUNS - CG Nº 004/2013</v>
          </cell>
          <cell r="E61" t="str">
            <v xml:space="preserve">5.25 - Serviços Bancários </v>
          </cell>
          <cell r="F61">
            <v>360305000104</v>
          </cell>
          <cell r="G61" t="str">
            <v>CAIXA ECONÔMICA FEDERAL</v>
          </cell>
          <cell r="H61" t="str">
            <v>S</v>
          </cell>
          <cell r="I61" t="str">
            <v>N</v>
          </cell>
          <cell r="N61">
            <v>99.48</v>
          </cell>
        </row>
        <row r="62">
          <cell r="C62" t="str">
            <v>UPAE GARANHUNS - CG Nº 004/2013</v>
          </cell>
          <cell r="E62" t="str">
            <v xml:space="preserve">5.25 - Serviços Bancários </v>
          </cell>
          <cell r="F62">
            <v>60746948056096</v>
          </cell>
          <cell r="G62" t="str">
            <v xml:space="preserve">BRADESCO S A </v>
          </cell>
          <cell r="H62" t="str">
            <v>S</v>
          </cell>
          <cell r="I62" t="str">
            <v>N</v>
          </cell>
          <cell r="N62">
            <v>319.7</v>
          </cell>
        </row>
        <row r="63">
          <cell r="C63" t="str">
            <v>UPAE GARANHUNS - CG Nº 004/2013</v>
          </cell>
          <cell r="E63" t="str">
            <v xml:space="preserve">5.25 - Serviços Bancários </v>
          </cell>
          <cell r="F63">
            <v>360305000104</v>
          </cell>
          <cell r="G63" t="str">
            <v>CAIXA ECONÔMICA FEDERAL</v>
          </cell>
          <cell r="H63" t="str">
            <v>S</v>
          </cell>
          <cell r="I63" t="str">
            <v>N</v>
          </cell>
          <cell r="N63">
            <v>28.5</v>
          </cell>
        </row>
        <row r="64">
          <cell r="C64" t="str">
            <v>UPAE GARANHUNS - CG Nº 004/2013</v>
          </cell>
          <cell r="E64" t="str">
            <v>5.9 - Telefonia Móvel</v>
          </cell>
          <cell r="F64">
            <v>2558157000162</v>
          </cell>
          <cell r="G64" t="str">
            <v xml:space="preserve">TELEFONICA BRASIL S A </v>
          </cell>
          <cell r="H64" t="str">
            <v>S</v>
          </cell>
          <cell r="I64" t="str">
            <v>N</v>
          </cell>
          <cell r="J64" t="str">
            <v xml:space="preserve"> 677085</v>
          </cell>
          <cell r="K64">
            <v>46208</v>
          </cell>
          <cell r="L64" t="str">
            <v xml:space="preserve">26260702558157000839620040006770851080233467 </v>
          </cell>
          <cell r="M64" t="str">
            <v>2611606 - Recife - PE</v>
          </cell>
          <cell r="N64">
            <v>575.28</v>
          </cell>
        </row>
        <row r="65">
          <cell r="C65" t="str">
            <v>UPAE GARANHUNS - CG Nº 004/2013</v>
          </cell>
          <cell r="E65" t="str">
            <v>5.18 - Teledonia Fixa</v>
          </cell>
          <cell r="F65">
            <v>41644220001700</v>
          </cell>
          <cell r="G65" t="str">
            <v xml:space="preserve"> DB3 SERVICOS</v>
          </cell>
          <cell r="H65" t="str">
            <v>S</v>
          </cell>
          <cell r="I65" t="str">
            <v>N</v>
          </cell>
          <cell r="J65" t="str">
            <v xml:space="preserve">105059 </v>
          </cell>
          <cell r="K65">
            <v>46204</v>
          </cell>
          <cell r="L65" t="str">
            <v xml:space="preserve">26260741644220001700620020001050591021311265  </v>
          </cell>
          <cell r="M65" t="str">
            <v>2607901 - Jaboatão dos Guararapes - PE</v>
          </cell>
          <cell r="N65">
            <v>950</v>
          </cell>
        </row>
        <row r="66">
          <cell r="C66" t="str">
            <v>UPAE GARANHUNS - CG Nº 004/2013</v>
          </cell>
          <cell r="E66" t="str">
            <v>5.18 - Teledonia Fixa</v>
          </cell>
          <cell r="F66">
            <v>71208516016500</v>
          </cell>
          <cell r="G66" t="str">
            <v xml:space="preserve">ALGAR TELECOM S A </v>
          </cell>
          <cell r="H66" t="str">
            <v>S</v>
          </cell>
          <cell r="I66" t="str">
            <v>N</v>
          </cell>
          <cell r="J66" t="str">
            <v>546972125</v>
          </cell>
          <cell r="K66">
            <v>46194</v>
          </cell>
          <cell r="N66">
            <v>1515.06</v>
          </cell>
        </row>
        <row r="67">
          <cell r="C67" t="str">
            <v>UPAE GARANHUNS - CG Nº 004/2013</v>
          </cell>
          <cell r="E67" t="str">
            <v>5.13 - Água e Esgoto</v>
          </cell>
          <cell r="F67">
            <v>10572048000128</v>
          </cell>
          <cell r="G67" t="str">
            <v>COMPANHIA PERNAMBUCANA DE SANEAMENTO</v>
          </cell>
          <cell r="H67" t="str">
            <v>S</v>
          </cell>
          <cell r="I67" t="str">
            <v>N</v>
          </cell>
          <cell r="J67" t="str">
            <v>202606103895981</v>
          </cell>
          <cell r="K67">
            <v>46212</v>
          </cell>
          <cell r="N67">
            <v>4097.16</v>
          </cell>
        </row>
        <row r="68">
          <cell r="C68" t="str">
            <v>UPAE GARANHUNS - CG Nº 004/2013</v>
          </cell>
          <cell r="E68" t="str">
            <v>5.12 - Energia Elétrica</v>
          </cell>
          <cell r="F68">
            <v>10835932000108</v>
          </cell>
          <cell r="G68" t="str">
            <v>COMPANHIA ENERGETICA DE PERNAMBUCO</v>
          </cell>
          <cell r="H68" t="str">
            <v>S</v>
          </cell>
          <cell r="I68" t="str">
            <v>S</v>
          </cell>
          <cell r="J68" t="str">
            <v>420195627</v>
          </cell>
          <cell r="K68">
            <v>46218</v>
          </cell>
          <cell r="L68" t="str">
            <v>26260710835932000108660004201956271069189967</v>
          </cell>
          <cell r="M68" t="str">
            <v>2611606 - Recife - PE</v>
          </cell>
          <cell r="N68">
            <v>19628.29</v>
          </cell>
        </row>
        <row r="69">
          <cell r="C69" t="str">
            <v>UPAE GARANHUNS - CG Nº 004/2013</v>
          </cell>
          <cell r="E69" t="str">
            <v>5.3 - Locação de Máquinas e Equipamentos</v>
          </cell>
          <cell r="F69">
            <v>24801362000140</v>
          </cell>
          <cell r="G69" t="str">
            <v>AMD TECNOLOGIA DA INFORMACAO E SISTEMAS LTDA</v>
          </cell>
          <cell r="H69" t="str">
            <v>S</v>
          </cell>
          <cell r="I69" t="str">
            <v>N</v>
          </cell>
          <cell r="J69" t="str">
            <v>2851</v>
          </cell>
          <cell r="K69">
            <v>46204</v>
          </cell>
          <cell r="N69">
            <v>319</v>
          </cell>
        </row>
        <row r="70">
          <cell r="C70" t="str">
            <v>UPAE GARANHUNS - CG Nº 004/2013</v>
          </cell>
          <cell r="E70" t="str">
            <v>5.3 - Locação de Máquinas e Equipamentos</v>
          </cell>
          <cell r="F70">
            <v>24801362000140</v>
          </cell>
          <cell r="G70" t="str">
            <v>AMD TECNOLOGIA DA INFORMACAO E SISTEMAS LTDA</v>
          </cell>
          <cell r="H70" t="str">
            <v>S</v>
          </cell>
          <cell r="I70" t="str">
            <v>N</v>
          </cell>
          <cell r="J70" t="str">
            <v>2857</v>
          </cell>
          <cell r="K70">
            <v>46204</v>
          </cell>
          <cell r="N70">
            <v>2190</v>
          </cell>
        </row>
        <row r="71">
          <cell r="C71" t="str">
            <v>UPAE GARANHUNS - CG Nº 004/2013</v>
          </cell>
          <cell r="E71" t="str">
            <v>5.3 - Locação de Máquinas e Equipamentos</v>
          </cell>
          <cell r="F71">
            <v>24801362000140</v>
          </cell>
          <cell r="G71" t="str">
            <v>AMD TECNOLOGIA DA INFORMACAO E SISTEMAS LTDA</v>
          </cell>
          <cell r="H71" t="str">
            <v>S</v>
          </cell>
          <cell r="I71" t="str">
            <v>N</v>
          </cell>
          <cell r="J71" t="str">
            <v>2861</v>
          </cell>
          <cell r="K71">
            <v>46204</v>
          </cell>
          <cell r="N71">
            <v>138</v>
          </cell>
        </row>
        <row r="72">
          <cell r="C72" t="str">
            <v>UPAE GARANHUNS - CG Nº 004/2013</v>
          </cell>
          <cell r="E72" t="str">
            <v>5.3 - Locação de Máquinas e Equipamentos</v>
          </cell>
          <cell r="F72">
            <v>24801362000140</v>
          </cell>
          <cell r="G72" t="str">
            <v>AMD TECNOLOGIA DA INFORMACAO E SISTEMAS LTDA</v>
          </cell>
          <cell r="H72" t="str">
            <v>S</v>
          </cell>
          <cell r="I72" t="str">
            <v>N</v>
          </cell>
          <cell r="J72" t="str">
            <v>2817</v>
          </cell>
          <cell r="K72">
            <v>46204</v>
          </cell>
          <cell r="N72">
            <v>3184</v>
          </cell>
        </row>
        <row r="73">
          <cell r="C73" t="str">
            <v>UPAE GARANHUNS - CG Nº 004/2013</v>
          </cell>
          <cell r="E73" t="str">
            <v>5.3 - Locação de Máquinas e Equipamentos</v>
          </cell>
          <cell r="F73">
            <v>26081685000131</v>
          </cell>
          <cell r="G73" t="str">
            <v>CG REFRIGERAÇÕES LTDA</v>
          </cell>
          <cell r="H73" t="str">
            <v>S</v>
          </cell>
          <cell r="I73" t="str">
            <v>N</v>
          </cell>
          <cell r="J73" t="str">
            <v xml:space="preserve"> 36712</v>
          </cell>
          <cell r="K73">
            <v>46204</v>
          </cell>
          <cell r="N73">
            <v>2260</v>
          </cell>
        </row>
        <row r="74">
          <cell r="C74" t="str">
            <v>UPAE GARANHUNS - CG Nº 004/2013</v>
          </cell>
          <cell r="E74" t="str">
            <v>5.3 - Locação de Máquinas e Equipamentos</v>
          </cell>
          <cell r="F74">
            <v>9014387000100</v>
          </cell>
          <cell r="G74" t="str">
            <v xml:space="preserve">COMPLETA SERVIÇOS DE AR CONDICIONADO E LOCAÇÃO LTDA </v>
          </cell>
          <cell r="H74" t="str">
            <v>S</v>
          </cell>
          <cell r="I74" t="str">
            <v>N</v>
          </cell>
          <cell r="J74" t="str">
            <v>43</v>
          </cell>
          <cell r="K74">
            <v>46189</v>
          </cell>
          <cell r="N74">
            <v>380</v>
          </cell>
        </row>
        <row r="75">
          <cell r="C75" t="str">
            <v>UPAE GARANHUNS - CG Nº 004/2013</v>
          </cell>
          <cell r="E75" t="str">
            <v>5.3 - Locação de Máquinas e Equipamentos</v>
          </cell>
          <cell r="F75">
            <v>5097661000109</v>
          </cell>
          <cell r="G75" t="str">
            <v>CONTAGE CONSULTORIA EM TELECOMUNICACOES E MONITORAMENTOLTDA</v>
          </cell>
          <cell r="H75" t="str">
            <v>S</v>
          </cell>
          <cell r="I75" t="str">
            <v>N</v>
          </cell>
          <cell r="J75" t="str">
            <v>112769</v>
          </cell>
          <cell r="K75">
            <v>46189</v>
          </cell>
          <cell r="N75">
            <v>935</v>
          </cell>
        </row>
        <row r="76">
          <cell r="C76" t="str">
            <v>UPAE GARANHUNS - CG Nº 004/2013</v>
          </cell>
          <cell r="E76" t="str">
            <v>5.3 - Locação de Máquinas e Equipamentos</v>
          </cell>
          <cell r="F76">
            <v>5097661000109</v>
          </cell>
          <cell r="G76" t="str">
            <v>CONTAGE CONSULTORIA EM TELECOMUNICACOES E MONITORAMENTOLTDA</v>
          </cell>
          <cell r="H76" t="str">
            <v>S</v>
          </cell>
          <cell r="I76" t="str">
            <v>N</v>
          </cell>
          <cell r="J76" t="str">
            <v>112806</v>
          </cell>
          <cell r="K76">
            <v>46191</v>
          </cell>
          <cell r="N76">
            <v>47.58</v>
          </cell>
        </row>
        <row r="77">
          <cell r="C77" t="str">
            <v>UPAE GARANHUNS - CG Nº 004/2013</v>
          </cell>
          <cell r="E77" t="str">
            <v>5.3 - Locação de Máquinas e Equipamentos</v>
          </cell>
          <cell r="F77">
            <v>13230571000164</v>
          </cell>
          <cell r="G77" t="str">
            <v>DJAIR DE BARROS VALENCA LTDA - EPP</v>
          </cell>
          <cell r="H77" t="str">
            <v>S</v>
          </cell>
          <cell r="I77" t="str">
            <v>S</v>
          </cell>
          <cell r="J77" t="str">
            <v>2600000000073</v>
          </cell>
          <cell r="K77">
            <v>46210</v>
          </cell>
          <cell r="L77" t="str">
            <v>26060021213230571000164260000000007326070801654145</v>
          </cell>
          <cell r="M77" t="str">
            <v>2606002 - Garanhuns - PE</v>
          </cell>
          <cell r="N77">
            <v>1400</v>
          </cell>
        </row>
        <row r="78">
          <cell r="C78" t="str">
            <v>UPAE GARANHUNS - CG Nº 004/2013</v>
          </cell>
          <cell r="E78" t="str">
            <v>5.3 - Locação de Máquinas e Equipamentos</v>
          </cell>
          <cell r="F78">
            <v>20265080000114</v>
          </cell>
          <cell r="G78" t="str">
            <v>J M SILVA MAQUINAS E EQUIPAMENTOS LTDA - WL Maquinas e Equipamentos</v>
          </cell>
          <cell r="H78" t="str">
            <v>S</v>
          </cell>
          <cell r="I78" t="str">
            <v>N</v>
          </cell>
          <cell r="J78" t="str">
            <v>404</v>
          </cell>
          <cell r="K78">
            <v>46175</v>
          </cell>
          <cell r="L78" t="str">
            <v>26116062220265080000114000000000040426064087471883</v>
          </cell>
          <cell r="M78" t="str">
            <v>2611606 - Recife - PE</v>
          </cell>
          <cell r="N78">
            <v>1720</v>
          </cell>
        </row>
        <row r="79">
          <cell r="C79" t="str">
            <v>UPAE GARANHUNS - CG Nº 004/2013</v>
          </cell>
          <cell r="E79" t="str">
            <v>5.3 - Locação de Máquinas e Equipamentos</v>
          </cell>
          <cell r="F79">
            <v>20265080000114</v>
          </cell>
          <cell r="G79" t="str">
            <v>J M SILVA MAQUINAS E EQUIPAMENTOS LTDA - WL Maquinas e Equipamentos</v>
          </cell>
          <cell r="H79" t="str">
            <v>S</v>
          </cell>
          <cell r="I79" t="str">
            <v>N</v>
          </cell>
          <cell r="J79" t="str">
            <v>405</v>
          </cell>
          <cell r="K79">
            <v>46175</v>
          </cell>
          <cell r="L79" t="str">
            <v>26116062220265080000114000000000040526067647493540</v>
          </cell>
          <cell r="M79" t="str">
            <v>2611606 - Recife - PE</v>
          </cell>
          <cell r="N79">
            <v>350</v>
          </cell>
        </row>
        <row r="80">
          <cell r="C80" t="str">
            <v>UPAE GARANHUNS - CG Nº 004/2013</v>
          </cell>
          <cell r="E80" t="str">
            <v>5.3 - Locação de Máquinas e Equipamentos</v>
          </cell>
          <cell r="F80">
            <v>43559107000187</v>
          </cell>
          <cell r="G80" t="str">
            <v>SARAH LIMA GUSMAO NERES</v>
          </cell>
          <cell r="H80" t="str">
            <v>S</v>
          </cell>
          <cell r="I80" t="str">
            <v>N</v>
          </cell>
          <cell r="J80" t="str">
            <v>478</v>
          </cell>
          <cell r="K80">
            <v>46207</v>
          </cell>
          <cell r="L80" t="str">
            <v>26116062243559107000187000000000047826078732999230</v>
          </cell>
          <cell r="M80" t="str">
            <v>2611606 - Recife - PE</v>
          </cell>
          <cell r="N80">
            <v>260</v>
          </cell>
        </row>
        <row r="81">
          <cell r="C81" t="str">
            <v>UPAE GARANHUNS - CG Nº 004/2013</v>
          </cell>
          <cell r="E81" t="str">
            <v>5.3 - Locação de Máquinas e Equipamentos</v>
          </cell>
          <cell r="F81">
            <v>10279299000119</v>
          </cell>
          <cell r="G81" t="str">
            <v xml:space="preserve">RGRAPH LOC. COM. E SERV. LTDA-ME </v>
          </cell>
          <cell r="H81" t="str">
            <v>S</v>
          </cell>
          <cell r="I81" t="str">
            <v>N</v>
          </cell>
          <cell r="J81" t="str">
            <v>11280</v>
          </cell>
          <cell r="K81">
            <v>46212</v>
          </cell>
          <cell r="N81">
            <v>1836.7</v>
          </cell>
        </row>
        <row r="82">
          <cell r="C82" t="str">
            <v>UPAE GARANHUNS - CG Nº 004/2013</v>
          </cell>
          <cell r="E82" t="str">
            <v>5.3 - Locação de Máquinas e Equipamentos</v>
          </cell>
          <cell r="F82">
            <v>20021640000195</v>
          </cell>
          <cell r="G82" t="str">
            <v>RONALDO ANSELMO ONOFRE DE ANDRADE</v>
          </cell>
          <cell r="H82" t="str">
            <v>S</v>
          </cell>
          <cell r="I82" t="str">
            <v>S</v>
          </cell>
          <cell r="J82" t="str">
            <v>238</v>
          </cell>
          <cell r="K82">
            <v>46206</v>
          </cell>
          <cell r="L82" t="str">
            <v>26060022220021640000195000000000023826075600764654</v>
          </cell>
          <cell r="M82" t="str">
            <v>2606002 - Garanhuns - PE</v>
          </cell>
          <cell r="N82">
            <v>1100</v>
          </cell>
        </row>
        <row r="83">
          <cell r="C83" t="str">
            <v>UPAE GARANHUNS - CG Nº 004/2013</v>
          </cell>
          <cell r="E83" t="str">
            <v>5.3 - Locação de Máquinas e Equipamentos</v>
          </cell>
          <cell r="F83">
            <v>42287193000153</v>
          </cell>
          <cell r="G83" t="str">
            <v>COLORTEL LTDA MATRIZ</v>
          </cell>
          <cell r="H83" t="str">
            <v>S</v>
          </cell>
          <cell r="I83" t="str">
            <v>N</v>
          </cell>
          <cell r="J83" t="str">
            <v>003408</v>
          </cell>
          <cell r="K83">
            <v>46213</v>
          </cell>
          <cell r="N83">
            <v>258</v>
          </cell>
        </row>
        <row r="84">
          <cell r="C84" t="str">
            <v>UPAE GARANHUNS - CG Nº 004/2013</v>
          </cell>
          <cell r="E84" t="str">
            <v>5.1 - Locação de Equipamentos Médicos-Hospitalares</v>
          </cell>
          <cell r="F84">
            <v>5991790000138</v>
          </cell>
          <cell r="G84" t="str">
            <v>CR MEDICAL PRODUTOS E SERVIÇOS LTDA</v>
          </cell>
          <cell r="H84" t="str">
            <v>S</v>
          </cell>
          <cell r="I84" t="str">
            <v>N</v>
          </cell>
          <cell r="J84" t="str">
            <v xml:space="preserve">202606 </v>
          </cell>
          <cell r="K84">
            <v>46203</v>
          </cell>
          <cell r="N84">
            <v>21475</v>
          </cell>
        </row>
        <row r="85">
          <cell r="C85" t="str">
            <v>UPAE GARANHUNS - CG Nº 004/2013</v>
          </cell>
          <cell r="E85" t="str">
            <v>5.1 - Locação de Equipamentos Médicos-Hospitalares</v>
          </cell>
          <cell r="F85">
            <v>24380578002041</v>
          </cell>
          <cell r="G85" t="str">
            <v>WHITE MARTINS GASES INDUSTRIAIS DO NORDESTE LTDA</v>
          </cell>
          <cell r="H85" t="str">
            <v>S</v>
          </cell>
          <cell r="I85" t="str">
            <v>N</v>
          </cell>
          <cell r="J85" t="str">
            <v>100838285</v>
          </cell>
          <cell r="K85">
            <v>46192</v>
          </cell>
          <cell r="N85">
            <v>13298.6</v>
          </cell>
        </row>
        <row r="86">
          <cell r="C86" t="str">
            <v>UPAE GARANHUNS - CG Nº 004/2013</v>
          </cell>
          <cell r="E86" t="str">
            <v>5.1 - Locação de Equipamentos Médicos-Hospitalares</v>
          </cell>
          <cell r="F86">
            <v>5011743000180</v>
          </cell>
          <cell r="G86" t="str">
            <v xml:space="preserve">ASTECH </v>
          </cell>
          <cell r="H86" t="str">
            <v>S</v>
          </cell>
          <cell r="I86" t="str">
            <v>N</v>
          </cell>
          <cell r="J86" t="str">
            <v>7132</v>
          </cell>
          <cell r="K86">
            <v>46181</v>
          </cell>
          <cell r="N86">
            <v>5000</v>
          </cell>
        </row>
        <row r="87">
          <cell r="C87" t="str">
            <v>UPAE GARANHUNS - CG Nº 004/2013</v>
          </cell>
          <cell r="E87" t="str">
            <v>5.19 - Serviços Gráficos, de Encadernação e de Emolduração</v>
          </cell>
          <cell r="F87">
            <v>10473437000104</v>
          </cell>
          <cell r="G87" t="str">
            <v>FOTO BELEZA ARTES COMERCIO LTDA</v>
          </cell>
          <cell r="H87" t="str">
            <v>S</v>
          </cell>
          <cell r="I87" t="str">
            <v>S</v>
          </cell>
          <cell r="J87" t="str">
            <v xml:space="preserve">329 </v>
          </cell>
          <cell r="K87">
            <v>46204</v>
          </cell>
          <cell r="L87" t="str">
            <v xml:space="preserve">26116062210473437000104000000000032926075136768101 </v>
          </cell>
          <cell r="M87" t="str">
            <v>2611606 - Recife - PE</v>
          </cell>
          <cell r="N87">
            <v>169.48</v>
          </cell>
        </row>
        <row r="88">
          <cell r="C88" t="str">
            <v>UPAE GARANHUNS - CG Nº 004/2013</v>
          </cell>
          <cell r="E88" t="str">
            <v>5.20 - Serviços Judicíarios e Cartoriais</v>
          </cell>
          <cell r="F88">
            <v>360305000104</v>
          </cell>
          <cell r="G88" t="str">
            <v>CAIXA ECONOMICA FEDERAL - TRT06</v>
          </cell>
          <cell r="H88" t="str">
            <v>S</v>
          </cell>
          <cell r="I88" t="str">
            <v>N</v>
          </cell>
          <cell r="N88">
            <v>191.02</v>
          </cell>
        </row>
        <row r="89">
          <cell r="C89" t="str">
            <v>UPAE GARANHUNS - CG Nº 004/2013</v>
          </cell>
          <cell r="E89" t="str">
            <v>5.20 - Serviços Judicíarios e Cartoriais</v>
          </cell>
          <cell r="F89">
            <v>360305000104</v>
          </cell>
          <cell r="G89" t="str">
            <v>CAIXA ECONOMICA FEDERAL - TRT06</v>
          </cell>
          <cell r="H89" t="str">
            <v>S</v>
          </cell>
          <cell r="I89" t="str">
            <v>N</v>
          </cell>
          <cell r="N89">
            <v>5707.24</v>
          </cell>
        </row>
        <row r="90">
          <cell r="C90" t="str">
            <v>UPAE GARANHUNS - CG Nº 004/2013</v>
          </cell>
          <cell r="E90" t="str">
            <v>5.20 - Serviços Judicíarios e Cartoriais</v>
          </cell>
          <cell r="F90">
            <v>360305000104</v>
          </cell>
          <cell r="G90" t="str">
            <v>CAIXA ECONOMICA FEDERAL - TRT06</v>
          </cell>
          <cell r="H90" t="str">
            <v>S</v>
          </cell>
          <cell r="I90" t="str">
            <v>N</v>
          </cell>
          <cell r="N90">
            <v>14479.48</v>
          </cell>
        </row>
        <row r="91">
          <cell r="C91" t="str">
            <v>UPAE GARANHUNS - CG Nº 004/2013</v>
          </cell>
          <cell r="E91" t="str">
            <v>4.99 - Outros Serviços de Terceiros Pessoa Física</v>
          </cell>
          <cell r="F91">
            <v>69242836400</v>
          </cell>
          <cell r="G91" t="str">
            <v>GUSTAVO CALDAS LOUREIRO AMORIM</v>
          </cell>
          <cell r="H91" t="str">
            <v>S</v>
          </cell>
          <cell r="I91" t="str">
            <v>N</v>
          </cell>
          <cell r="N91">
            <v>150</v>
          </cell>
        </row>
        <row r="92">
          <cell r="C92" t="str">
            <v>UPAE GARANHUNS - CG Nº 004/2013</v>
          </cell>
          <cell r="E92" t="str">
            <v>4.99 - Outros Serviços de Terceiros Pessoa Física</v>
          </cell>
          <cell r="F92">
            <v>69242836400</v>
          </cell>
          <cell r="G92" t="str">
            <v>GUSTAVO CALDAS LOUREIRO AMORIM</v>
          </cell>
          <cell r="H92" t="str">
            <v>S</v>
          </cell>
          <cell r="I92" t="str">
            <v>N</v>
          </cell>
          <cell r="N92">
            <v>484.05</v>
          </cell>
        </row>
        <row r="93">
          <cell r="C93" t="str">
            <v>UPAE GARANHUNS - CG Nº 004/2013</v>
          </cell>
          <cell r="E93" t="str">
            <v>4.99 - Outros Serviços de Terceiros Pessoa Física</v>
          </cell>
          <cell r="F93">
            <v>43217710215</v>
          </cell>
          <cell r="G93" t="str">
            <v>JANAÍNA MÁRCIA  JACOME DE ARAÚJO ROCHA</v>
          </cell>
          <cell r="H93" t="str">
            <v>S</v>
          </cell>
          <cell r="I93" t="str">
            <v>N</v>
          </cell>
          <cell r="N93">
            <v>200</v>
          </cell>
        </row>
        <row r="94">
          <cell r="C94" t="str">
            <v>UPAE GARANHUNS - CG Nº 004/2013</v>
          </cell>
          <cell r="E94" t="str">
            <v>4.99 - Outros Serviços de Terceiros Pessoa Física</v>
          </cell>
          <cell r="F94">
            <v>43217710215</v>
          </cell>
          <cell r="G94" t="str">
            <v>JANAÍNA MÁRCIA  JACOME DE ARAÚJO ROCHA</v>
          </cell>
          <cell r="H94" t="str">
            <v>S</v>
          </cell>
          <cell r="I94" t="str">
            <v>N</v>
          </cell>
          <cell r="N94">
            <v>137.05000000000001</v>
          </cell>
        </row>
        <row r="95">
          <cell r="C95" t="str">
            <v>UPAE GARANHUNS - CG Nº 004/2013</v>
          </cell>
          <cell r="E95" t="str">
            <v>4.99 - Outros Serviços de Terceiros Pessoa Física</v>
          </cell>
          <cell r="F95">
            <v>8663759452</v>
          </cell>
          <cell r="G95" t="str">
            <v>LIVIA MAYARA DE OLIVEIRA NASCIMENTO</v>
          </cell>
          <cell r="H95" t="str">
            <v>S</v>
          </cell>
          <cell r="I95" t="str">
            <v>N</v>
          </cell>
          <cell r="N95">
            <v>200</v>
          </cell>
        </row>
        <row r="96">
          <cell r="C96" t="str">
            <v>UPAE GARANHUNS - CG Nº 004/2013</v>
          </cell>
          <cell r="E96" t="str">
            <v>4.99 - Outros Serviços de Terceiros Pessoa Física</v>
          </cell>
          <cell r="F96">
            <v>8027794412</v>
          </cell>
          <cell r="G96" t="str">
            <v>RAUL CÉSAR DE MELO TAVARES</v>
          </cell>
          <cell r="H96" t="str">
            <v>S</v>
          </cell>
          <cell r="I96" t="str">
            <v>N</v>
          </cell>
          <cell r="N96">
            <v>200</v>
          </cell>
        </row>
        <row r="97">
          <cell r="C97" t="str">
            <v>UPAE GARANHUNS - CG Nº 004/2013</v>
          </cell>
          <cell r="E97" t="str">
            <v>4.99 - Outros Serviços de Terceiros Pessoa Física</v>
          </cell>
          <cell r="F97">
            <v>8027794412</v>
          </cell>
          <cell r="G97" t="str">
            <v>RAUL CÉSAR DE MELO TAVARES</v>
          </cell>
          <cell r="H97" t="str">
            <v>S</v>
          </cell>
          <cell r="I97" t="str">
            <v>N</v>
          </cell>
          <cell r="N97">
            <v>166.5</v>
          </cell>
        </row>
        <row r="98">
          <cell r="C98" t="str">
            <v>UPAE GARANHUNS - CG Nº 004/2013</v>
          </cell>
          <cell r="E98" t="str">
            <v>5.99 - Outros Serviços de Terceiros Pessoa Jurídica</v>
          </cell>
          <cell r="F98">
            <v>17251034000232</v>
          </cell>
          <cell r="G98" t="str">
            <v>COLETIVOS SÃO CRISTOVAO LTDA</v>
          </cell>
          <cell r="H98" t="str">
            <v>S</v>
          </cell>
          <cell r="I98" t="str">
            <v>S</v>
          </cell>
          <cell r="J98" t="str">
            <v>2600000000481</v>
          </cell>
          <cell r="K98">
            <v>46175</v>
          </cell>
          <cell r="L98" t="str">
            <v>26060021217251034000232260000000048126065905473466</v>
          </cell>
          <cell r="M98" t="str">
            <v>2606002 - Garanhuns - PE</v>
          </cell>
          <cell r="N98">
            <v>21.15</v>
          </cell>
        </row>
        <row r="99">
          <cell r="C99" t="str">
            <v>UPAE GARANHUNS - CG Nº 004/2013</v>
          </cell>
          <cell r="E99" t="str">
            <v>5.99 - Outros Serviços de Terceiros Pessoa Jurídica</v>
          </cell>
          <cell r="F99">
            <v>17251034000232</v>
          </cell>
          <cell r="G99" t="str">
            <v>COLETIVOS SÃO CRISTOVAO LTDA</v>
          </cell>
          <cell r="H99" t="str">
            <v>S</v>
          </cell>
          <cell r="I99" t="str">
            <v>S</v>
          </cell>
          <cell r="J99" t="str">
            <v>2600000000517</v>
          </cell>
          <cell r="K99">
            <v>46189</v>
          </cell>
          <cell r="L99" t="str">
            <v>26060021217251034000232260000000051726061144567805</v>
          </cell>
          <cell r="M99" t="str">
            <v>2606002 - Garanhuns - PE</v>
          </cell>
          <cell r="N99">
            <v>2.82</v>
          </cell>
        </row>
        <row r="100">
          <cell r="C100" t="str">
            <v>UPAE GARANHUNS - CG Nº 004/2013</v>
          </cell>
          <cell r="E100" t="str">
            <v>5.99 - Outros Serviços de Terceiros Pessoa Jurídica</v>
          </cell>
          <cell r="F100">
            <v>9039744001409</v>
          </cell>
          <cell r="G100" t="str">
            <v>FUNDAÇÃO GESTÃO HOSPITALAR MARTINIANO FERNANDES</v>
          </cell>
          <cell r="H100" t="str">
            <v>S</v>
          </cell>
          <cell r="I100" t="str">
            <v>N</v>
          </cell>
          <cell r="N100">
            <v>573.08999999999992</v>
          </cell>
        </row>
        <row r="101">
          <cell r="C101" t="str">
            <v>UPAE GARANHUNS - CG Nº 004/2013</v>
          </cell>
          <cell r="E101" t="str">
            <v>5.99 - Outros Serviços de Terceiros Pessoa Jurídica</v>
          </cell>
          <cell r="F101">
            <v>18717010000108</v>
          </cell>
          <cell r="G101" t="str">
            <v>CH BUSINESS TRAVEL LTDA</v>
          </cell>
          <cell r="H101" t="str">
            <v>S</v>
          </cell>
          <cell r="I101" t="str">
            <v>N</v>
          </cell>
          <cell r="J101" t="str">
            <v>11709</v>
          </cell>
          <cell r="K101">
            <v>46195</v>
          </cell>
          <cell r="N101">
            <v>768</v>
          </cell>
        </row>
        <row r="102">
          <cell r="C102" t="str">
            <v>UPAE GARANHUNS - CG Nº 004/2013</v>
          </cell>
          <cell r="E102" t="str">
            <v>5.99 - Outros Serviços de Terceiros Pessoa Jurídica</v>
          </cell>
          <cell r="F102">
            <v>18717010000108</v>
          </cell>
          <cell r="G102" t="str">
            <v>CH BUSINESS TRAVEL LTDA</v>
          </cell>
          <cell r="H102" t="str">
            <v>S</v>
          </cell>
          <cell r="I102" t="str">
            <v>N</v>
          </cell>
          <cell r="J102" t="str">
            <v>11710</v>
          </cell>
          <cell r="K102">
            <v>46195</v>
          </cell>
          <cell r="N102">
            <v>226</v>
          </cell>
        </row>
        <row r="103">
          <cell r="C103" t="str">
            <v>UPAE GARANHUNS - CG Nº 004/2013</v>
          </cell>
          <cell r="E103" t="str">
            <v>5.99 - Outros Serviços de Terceiros Pessoa Jurídica</v>
          </cell>
          <cell r="F103">
            <v>18717010000108</v>
          </cell>
          <cell r="G103" t="str">
            <v>CH BUSINESS TRAVEL LTDA</v>
          </cell>
          <cell r="H103" t="str">
            <v>S</v>
          </cell>
          <cell r="I103" t="str">
            <v>N</v>
          </cell>
          <cell r="J103" t="str">
            <v>11711</v>
          </cell>
          <cell r="K103">
            <v>46195</v>
          </cell>
          <cell r="N103">
            <v>670</v>
          </cell>
        </row>
        <row r="104">
          <cell r="C104" t="str">
            <v>UPAE GARANHUNS - CG Nº 004/2013</v>
          </cell>
          <cell r="E104" t="str">
            <v>5.16 - Serviços Médico-Hospitalares, Odotonlogia e Laboratoriais</v>
          </cell>
          <cell r="F104">
            <v>30421337000133</v>
          </cell>
          <cell r="G104" t="str">
            <v>ARAUJO BEZERRA SERVICOS DE PRESTACOES HOSPITALARES LTDA</v>
          </cell>
          <cell r="H104" t="str">
            <v>S</v>
          </cell>
          <cell r="I104" t="str">
            <v>S</v>
          </cell>
          <cell r="J104" t="str">
            <v>00000006</v>
          </cell>
          <cell r="K104">
            <v>46211</v>
          </cell>
          <cell r="L104" t="str">
            <v>LWVL-ACPLI</v>
          </cell>
          <cell r="M104" t="str">
            <v>2609402 - Moreno - PE</v>
          </cell>
          <cell r="N104">
            <v>5520</v>
          </cell>
        </row>
        <row r="105">
          <cell r="C105" t="str">
            <v>UPAE GARANHUNS - CG Nº 004/2013</v>
          </cell>
          <cell r="E105" t="str">
            <v>5.16 - Serviços Médico-Hospitalares, Odotonlogia e Laboratoriais</v>
          </cell>
          <cell r="F105">
            <v>38269083000191</v>
          </cell>
          <cell r="G105" t="str">
            <v>BIANCA ALENCAR SERVIÇOS EM SAUDE LTDA</v>
          </cell>
          <cell r="H105" t="str">
            <v>S</v>
          </cell>
          <cell r="I105" t="str">
            <v>S</v>
          </cell>
          <cell r="J105" t="str">
            <v>18</v>
          </cell>
          <cell r="K105">
            <v>46209</v>
          </cell>
          <cell r="L105" t="str">
            <v>26116062238269083000191000000000001826076564394839</v>
          </cell>
          <cell r="M105" t="str">
            <v>2611606 - Recife - PE</v>
          </cell>
          <cell r="N105">
            <v>13000</v>
          </cell>
        </row>
        <row r="106">
          <cell r="C106" t="str">
            <v>UPAE GARANHUNS - CG Nº 004/2013</v>
          </cell>
          <cell r="E106" t="str">
            <v>5.16 - Serviços Médico-Hospitalares, Odotonlogia e Laboratoriais</v>
          </cell>
          <cell r="F106">
            <v>58026342000160</v>
          </cell>
          <cell r="G106" t="str">
            <v>C J A DOS SANTOS LTDA</v>
          </cell>
          <cell r="H106" t="str">
            <v>S</v>
          </cell>
          <cell r="I106" t="str">
            <v>S</v>
          </cell>
          <cell r="J106" t="str">
            <v>2600000000069</v>
          </cell>
          <cell r="K106">
            <v>46216</v>
          </cell>
          <cell r="L106" t="str">
            <v xml:space="preserve">26060021258026342000160260000000006926075476747755 </v>
          </cell>
          <cell r="M106" t="str">
            <v>2606002 - Garanhuns - PE</v>
          </cell>
          <cell r="N106">
            <v>5528</v>
          </cell>
        </row>
        <row r="107">
          <cell r="C107" t="str">
            <v>UPAE GARANHUNS - CG Nº 004/2013</v>
          </cell>
          <cell r="E107" t="str">
            <v>5.16 - Serviços Médico-Hospitalares, Odotonlogia e Laboratoriais</v>
          </cell>
          <cell r="F107">
            <v>51677693000192</v>
          </cell>
          <cell r="G107" t="str">
            <v>CLINICA MEDICA FREIRE E AMORIM LTDA</v>
          </cell>
          <cell r="H107" t="str">
            <v>S</v>
          </cell>
          <cell r="I107" t="str">
            <v>S</v>
          </cell>
          <cell r="J107" t="str">
            <v xml:space="preserve"> 00001186</v>
          </cell>
          <cell r="K107">
            <v>46210</v>
          </cell>
          <cell r="L107" t="str">
            <v>86YI-WMMRQ</v>
          </cell>
          <cell r="M107" t="str">
            <v>2601201 - Arcoverde - PE</v>
          </cell>
          <cell r="N107">
            <v>4136</v>
          </cell>
        </row>
        <row r="108">
          <cell r="C108" t="str">
            <v>UPAE GARANHUNS - CG Nº 004/2013</v>
          </cell>
          <cell r="E108" t="str">
            <v>5.16 - Serviços Médico-Hospitalares, Odotonlogia e Laboratoriais</v>
          </cell>
          <cell r="F108">
            <v>48165725000166</v>
          </cell>
          <cell r="G108" t="str">
            <v>NOVA MEDICINA LTDA</v>
          </cell>
          <cell r="H108" t="str">
            <v>S</v>
          </cell>
          <cell r="I108" t="str">
            <v>S</v>
          </cell>
          <cell r="J108" t="str">
            <v>1636</v>
          </cell>
          <cell r="K108">
            <v>46209</v>
          </cell>
          <cell r="L108" t="str">
            <v>XKVAW5GRH</v>
          </cell>
          <cell r="M108" t="str">
            <v>2704302 - Maceió - AL</v>
          </cell>
          <cell r="N108">
            <v>4180</v>
          </cell>
        </row>
        <row r="109">
          <cell r="C109" t="str">
            <v>UPAE GARANHUNS - CG Nº 004/2013</v>
          </cell>
          <cell r="E109" t="str">
            <v>5.16 - Serviços Médico-Hospitalares, Odotonlogia e Laboratoriais</v>
          </cell>
          <cell r="F109">
            <v>46881096000145</v>
          </cell>
          <cell r="G109" t="str">
            <v>J P TENORIO VAZ SERVIÇOS DE PRESTAÇÕES HOSPITALARES LTDA</v>
          </cell>
          <cell r="H109" t="str">
            <v>S</v>
          </cell>
          <cell r="I109" t="str">
            <v>S</v>
          </cell>
          <cell r="J109" t="str">
            <v>00000201</v>
          </cell>
          <cell r="K109">
            <v>46211</v>
          </cell>
          <cell r="L109" t="str">
            <v>XUMB-TGNI1</v>
          </cell>
          <cell r="M109" t="str">
            <v>2609402 - Moreno - PE</v>
          </cell>
          <cell r="N109">
            <v>4000</v>
          </cell>
        </row>
        <row r="110">
          <cell r="C110" t="str">
            <v>UPAE GARANHUNS - CG Nº 004/2013</v>
          </cell>
          <cell r="E110" t="str">
            <v>5.16 - Serviços Médico-Hospitalares, Odotonlogia e Laboratoriais</v>
          </cell>
          <cell r="F110">
            <v>46067919000101</v>
          </cell>
          <cell r="G110" t="str">
            <v>LIBERATO SAUDE LTDA</v>
          </cell>
          <cell r="H110" t="str">
            <v>S</v>
          </cell>
          <cell r="I110" t="str">
            <v>S</v>
          </cell>
          <cell r="J110" t="str">
            <v>49</v>
          </cell>
          <cell r="K110">
            <v>46211</v>
          </cell>
          <cell r="L110" t="str">
            <v>26083051246067919000101000000000004926070000004812</v>
          </cell>
          <cell r="M110" t="str">
            <v>2608305 - Jupi - PE</v>
          </cell>
          <cell r="N110">
            <v>10068</v>
          </cell>
        </row>
        <row r="111">
          <cell r="C111" t="str">
            <v>UPAE GARANHUNS - CG Nº 004/2013</v>
          </cell>
          <cell r="E111" t="str">
            <v>5.16 - Serviços Médico-Hospitalares, Odotonlogia e Laboratoriais</v>
          </cell>
          <cell r="F111">
            <v>41265136000100</v>
          </cell>
          <cell r="G111" t="str">
            <v>LUIZFSALTDA</v>
          </cell>
          <cell r="H111" t="str">
            <v>S</v>
          </cell>
          <cell r="I111" t="str">
            <v>S</v>
          </cell>
          <cell r="J111" t="str">
            <v>8</v>
          </cell>
          <cell r="K111">
            <v>46206</v>
          </cell>
          <cell r="L111" t="str">
            <v>26116062241265136000100000000000000826077504233699</v>
          </cell>
          <cell r="M111" t="str">
            <v>2611606 - Recife - PE</v>
          </cell>
          <cell r="N111">
            <v>11528</v>
          </cell>
        </row>
        <row r="112">
          <cell r="C112" t="str">
            <v>UPAE GARANHUNS - CG Nº 004/2013</v>
          </cell>
          <cell r="E112" t="str">
            <v>5.16 - Serviços Médico-Hospitalares, Odotonlogia e Laboratoriais</v>
          </cell>
          <cell r="F112">
            <v>57683805000102</v>
          </cell>
          <cell r="G112" t="str">
            <v>M A GOMES LTDA</v>
          </cell>
          <cell r="H112" t="str">
            <v>S</v>
          </cell>
          <cell r="I112" t="str">
            <v>S</v>
          </cell>
          <cell r="J112" t="str">
            <v>2600000000119</v>
          </cell>
          <cell r="K112">
            <v>46211</v>
          </cell>
          <cell r="L112" t="str">
            <v>26060021257683805000102260000000011926071042571706</v>
          </cell>
          <cell r="M112" t="str">
            <v>2606002 - Garanhuns - PE</v>
          </cell>
          <cell r="N112">
            <v>8894</v>
          </cell>
        </row>
        <row r="113">
          <cell r="C113" t="str">
            <v>UPAE GARANHUNS - CG Nº 004/2013</v>
          </cell>
          <cell r="E113" t="str">
            <v>5.16 - Serviços Médico-Hospitalares, Odotonlogia e Laboratoriais</v>
          </cell>
          <cell r="F113">
            <v>51432477000187</v>
          </cell>
          <cell r="G113" t="str">
            <v>MASTERMED PE VI GESTÃO MÉDICA LTDA</v>
          </cell>
          <cell r="H113" t="str">
            <v>S</v>
          </cell>
          <cell r="I113" t="str">
            <v>S</v>
          </cell>
          <cell r="J113" t="str">
            <v>2600000000849</v>
          </cell>
          <cell r="K113">
            <v>46218</v>
          </cell>
          <cell r="L113" t="str">
            <v>26096001251432477000187260000000084926078312958488</v>
          </cell>
          <cell r="M113" t="str">
            <v>2609600 - Olinda - PE</v>
          </cell>
          <cell r="N113">
            <v>1760</v>
          </cell>
        </row>
        <row r="114">
          <cell r="C114" t="str">
            <v>UPAE GARANHUNS - CG Nº 004/2013</v>
          </cell>
          <cell r="E114" t="str">
            <v>5.16 - Serviços Médico-Hospitalares, Odotonlogia e Laboratoriais</v>
          </cell>
          <cell r="F114">
            <v>51229394000195</v>
          </cell>
          <cell r="G114" t="str">
            <v>OFTALMO TENORIO LTDA</v>
          </cell>
          <cell r="H114" t="str">
            <v>S</v>
          </cell>
          <cell r="I114" t="str">
            <v>S</v>
          </cell>
          <cell r="J114" t="str">
            <v>2600000000025</v>
          </cell>
          <cell r="K114">
            <v>46210</v>
          </cell>
          <cell r="L114" t="str">
            <v>26096001251229394000195260000000002526076054367565</v>
          </cell>
          <cell r="M114" t="str">
            <v>2609600 - Olinda - PE</v>
          </cell>
          <cell r="N114">
            <v>97080</v>
          </cell>
        </row>
        <row r="115">
          <cell r="C115" t="str">
            <v>UPAE GARANHUNS - CG Nº 004/2013</v>
          </cell>
          <cell r="E115" t="str">
            <v>5.16 - Serviços Médico-Hospitalares, Odotonlogia e Laboratoriais</v>
          </cell>
          <cell r="F115">
            <v>43843356000108</v>
          </cell>
          <cell r="G115" t="str">
            <v>SAUDEMED ATIVIDADES MEDICAS LTDA</v>
          </cell>
          <cell r="H115" t="str">
            <v>S</v>
          </cell>
          <cell r="I115" t="str">
            <v>S</v>
          </cell>
          <cell r="J115" t="str">
            <v>2600000000927</v>
          </cell>
          <cell r="K115">
            <v>46209</v>
          </cell>
          <cell r="L115" t="str">
            <v>26096001243843356000108260000000092726079678710330</v>
          </cell>
          <cell r="M115" t="str">
            <v>2609600 - Olinda - PE</v>
          </cell>
          <cell r="N115">
            <v>12105</v>
          </cell>
        </row>
        <row r="116">
          <cell r="C116" t="str">
            <v>UPAE GARANHUNS - CG Nº 004/2013</v>
          </cell>
          <cell r="E116" t="str">
            <v>5.16 - Serviços Médico-Hospitalares, Odotonlogia e Laboratoriais</v>
          </cell>
          <cell r="F116">
            <v>57591469000160</v>
          </cell>
          <cell r="G116" t="str">
            <v>SILVINO DUARTE CONSULTORIO MEDICO LTDA</v>
          </cell>
          <cell r="H116" t="str">
            <v>S</v>
          </cell>
          <cell r="I116" t="str">
            <v>S</v>
          </cell>
          <cell r="J116" t="str">
            <v>2600000000008</v>
          </cell>
          <cell r="K116">
            <v>46210</v>
          </cell>
          <cell r="L116" t="str">
            <v>26060021257591469000160260000000000826077820395073</v>
          </cell>
          <cell r="M116" t="str">
            <v>2606002 - Garanhuns - PE</v>
          </cell>
          <cell r="N116">
            <v>6380</v>
          </cell>
        </row>
        <row r="117">
          <cell r="C117" t="str">
            <v>UPAE GARANHUNS - CG Nº 004/2013</v>
          </cell>
          <cell r="E117" t="str">
            <v>5.16 - Serviços Médico-Hospitalares, Odotonlogia e Laboratoriais</v>
          </cell>
          <cell r="F117">
            <v>53855079000107</v>
          </cell>
          <cell r="G117" t="str">
            <v>GRACE ANNE MONTEIRO CHAVES</v>
          </cell>
          <cell r="H117" t="str">
            <v>S</v>
          </cell>
          <cell r="I117" t="str">
            <v>S</v>
          </cell>
          <cell r="J117" t="str">
            <v>33</v>
          </cell>
          <cell r="K117">
            <v>46210</v>
          </cell>
          <cell r="L117" t="str">
            <v>FWYHRCDOK</v>
          </cell>
          <cell r="M117" t="str">
            <v>2604106 - Caruaru - PE</v>
          </cell>
          <cell r="N117">
            <v>38352</v>
          </cell>
        </row>
        <row r="118">
          <cell r="C118" t="str">
            <v>UPAE GARANHUNS - CG Nº 004/2013</v>
          </cell>
          <cell r="E118" t="str">
            <v>5.16 - Serviços Médico-Hospitalares, Odotonlogia e Laboratoriais</v>
          </cell>
          <cell r="F118">
            <v>16907691000141</v>
          </cell>
          <cell r="G118" t="str">
            <v xml:space="preserve">L C SERVIÇOS MEDICOS LTDA ME </v>
          </cell>
          <cell r="H118" t="str">
            <v>S</v>
          </cell>
          <cell r="I118" t="str">
            <v>S</v>
          </cell>
          <cell r="J118" t="str">
            <v>2600000000176</v>
          </cell>
          <cell r="K118">
            <v>46209</v>
          </cell>
          <cell r="L118" t="str">
            <v>26060021216907691000141260000000017626070310566876</v>
          </cell>
          <cell r="M118" t="str">
            <v>2606002 - Garanhuns - PE</v>
          </cell>
          <cell r="N118">
            <v>13684</v>
          </cell>
        </row>
        <row r="119">
          <cell r="C119" t="str">
            <v>UPAE GARANHUNS - CG Nº 004/2013</v>
          </cell>
          <cell r="E119" t="str">
            <v>5.16 - Serviços Médico-Hospitalares, Odotonlogia e Laboratoriais</v>
          </cell>
          <cell r="F119">
            <v>48817601000118</v>
          </cell>
          <cell r="G119" t="str">
            <v xml:space="preserve">MASTERMED PE II GESTÃO MEDICA LTDA </v>
          </cell>
          <cell r="H119" t="str">
            <v>S</v>
          </cell>
          <cell r="I119" t="str">
            <v>S</v>
          </cell>
          <cell r="J119" t="str">
            <v>2600000001951</v>
          </cell>
          <cell r="K119">
            <v>46216</v>
          </cell>
          <cell r="L119" t="str">
            <v>26096001248817601000118260000000195126074625298497</v>
          </cell>
          <cell r="M119" t="str">
            <v>2609600 - Olinda - PE</v>
          </cell>
          <cell r="N119">
            <v>16380</v>
          </cell>
        </row>
        <row r="120">
          <cell r="C120" t="str">
            <v>UPAE GARANHUNS - CG Nº 004/2013</v>
          </cell>
          <cell r="E120" t="str">
            <v>5.16 - Serviços Médico-Hospitalares, Odotonlogia e Laboratoriais</v>
          </cell>
          <cell r="F120">
            <v>26332878000118</v>
          </cell>
          <cell r="G120" t="str">
            <v>MEDICAL SERVICOS MEDICOS LTDA</v>
          </cell>
          <cell r="H120" t="str">
            <v>S</v>
          </cell>
          <cell r="I120" t="str">
            <v>S</v>
          </cell>
          <cell r="J120" t="str">
            <v>12266</v>
          </cell>
          <cell r="K120">
            <v>46212</v>
          </cell>
          <cell r="L120" t="str">
            <v>2EVMWSCXX</v>
          </cell>
          <cell r="M120" t="str">
            <v>2704302 - Maceió - AL</v>
          </cell>
          <cell r="N120">
            <v>8750</v>
          </cell>
        </row>
        <row r="121">
          <cell r="C121" t="str">
            <v>UPAE GARANHUNS - CG Nº 004/2013</v>
          </cell>
          <cell r="E121" t="str">
            <v>5.16 - Serviços Médico-Hospitalares, Odotonlogia e Laboratoriais</v>
          </cell>
          <cell r="F121">
            <v>19306147000132</v>
          </cell>
          <cell r="G121" t="str">
            <v>CLINICA MEDICA OTOSINUS LTDA</v>
          </cell>
          <cell r="H121" t="str">
            <v>S</v>
          </cell>
          <cell r="I121" t="str">
            <v>S</v>
          </cell>
          <cell r="J121" t="str">
            <v>4226</v>
          </cell>
          <cell r="K121">
            <v>46216</v>
          </cell>
          <cell r="L121" t="str">
            <v>27043021219306147000132000000000422626076238692340</v>
          </cell>
          <cell r="M121" t="str">
            <v>2704302 - Maceió - AL</v>
          </cell>
          <cell r="N121">
            <v>11350</v>
          </cell>
        </row>
        <row r="122">
          <cell r="C122" t="str">
            <v>UPAE GARANHUNS - CG Nº 004/2013</v>
          </cell>
          <cell r="E122" t="str">
            <v>5.16 - Serviços Médico-Hospitalares, Odotonlogia e Laboratoriais</v>
          </cell>
          <cell r="F122">
            <v>12082381000184</v>
          </cell>
          <cell r="G122" t="str">
            <v>D C ENDOSCOPY</v>
          </cell>
          <cell r="H122" t="str">
            <v>S</v>
          </cell>
          <cell r="I122" t="str">
            <v>S</v>
          </cell>
          <cell r="J122" t="str">
            <v>2600000000082</v>
          </cell>
          <cell r="K122">
            <v>46209</v>
          </cell>
          <cell r="L122" t="str">
            <v>26060021212082381000184260000000008226076561917489</v>
          </cell>
          <cell r="M122" t="str">
            <v>2606002 - Garanhuns - PE</v>
          </cell>
          <cell r="N122">
            <v>18350</v>
          </cell>
        </row>
        <row r="123">
          <cell r="C123" t="str">
            <v>UPAE GARANHUNS - CG Nº 004/2013</v>
          </cell>
          <cell r="E123" t="str">
            <v>5.16 - Serviços Médico-Hospitalares, Odotonlogia e Laboratoriais</v>
          </cell>
          <cell r="F123">
            <v>54599333000108</v>
          </cell>
          <cell r="G123" t="str">
            <v>AC OFTALMOLOGIA LTDA</v>
          </cell>
          <cell r="H123" t="str">
            <v>S</v>
          </cell>
          <cell r="I123" t="str">
            <v>S</v>
          </cell>
          <cell r="J123" t="str">
            <v>2600000000056</v>
          </cell>
          <cell r="K123">
            <v>46210</v>
          </cell>
          <cell r="L123" t="str">
            <v>26096001254599333000108260000000005626071642450072</v>
          </cell>
          <cell r="M123" t="str">
            <v>2609600 - Olinda - PE</v>
          </cell>
          <cell r="N123">
            <v>78120</v>
          </cell>
        </row>
        <row r="124">
          <cell r="C124" t="str">
            <v>UPAE GARANHUNS - CG Nº 004/2013</v>
          </cell>
          <cell r="E124" t="str">
            <v>5.16 - Serviços Médico-Hospitalares, Odotonlogia e Laboratoriais</v>
          </cell>
          <cell r="F124">
            <v>53969908000174</v>
          </cell>
          <cell r="G124" t="str">
            <v>MASTERMED PE IV GESTAO MEDICA LTDA</v>
          </cell>
          <cell r="H124" t="str">
            <v>S</v>
          </cell>
          <cell r="I124" t="str">
            <v>S</v>
          </cell>
          <cell r="J124" t="str">
            <v>2600000001686</v>
          </cell>
          <cell r="K124">
            <v>46212</v>
          </cell>
          <cell r="L124" t="str">
            <v>26096001253969908000174260000000168626072007315256</v>
          </cell>
          <cell r="M124" t="str">
            <v>2609600 - Olinda - PE</v>
          </cell>
          <cell r="N124">
            <v>18405</v>
          </cell>
        </row>
        <row r="125">
          <cell r="C125" t="str">
            <v>UPAE GARANHUNS - CG Nº 004/2013</v>
          </cell>
          <cell r="E125" t="str">
            <v>5.16 - Serviços Médico-Hospitalares, Odotonlogia e Laboratoriais</v>
          </cell>
          <cell r="F125">
            <v>52355127000127</v>
          </cell>
          <cell r="G125" t="str">
            <v>MASTERMED PE III GESTÃO MÉDICA LTDA</v>
          </cell>
          <cell r="H125" t="str">
            <v>S</v>
          </cell>
          <cell r="I125" t="str">
            <v>S</v>
          </cell>
          <cell r="J125" t="str">
            <v>2600000001761</v>
          </cell>
          <cell r="K125">
            <v>46216</v>
          </cell>
          <cell r="L125" t="str">
            <v>26096001252355127000127260000000176126070015335714</v>
          </cell>
          <cell r="M125" t="str">
            <v>2609600 - Olinda - PE</v>
          </cell>
          <cell r="N125">
            <v>800</v>
          </cell>
        </row>
        <row r="126">
          <cell r="C126" t="str">
            <v>UPAE GARANHUNS - CG Nº 004/2013</v>
          </cell>
          <cell r="E126" t="str">
            <v>5.16 - Serviços Médico-Hospitalares, Odotonlogia e Laboratoriais</v>
          </cell>
          <cell r="F126">
            <v>45735127000197</v>
          </cell>
          <cell r="G126" t="str">
            <v>GLOBALMED ATIVIDADES MEDICAS LTDA</v>
          </cell>
          <cell r="H126" t="str">
            <v>S</v>
          </cell>
          <cell r="I126" t="str">
            <v>S</v>
          </cell>
          <cell r="J126" t="str">
            <v>2600000000500</v>
          </cell>
          <cell r="K126">
            <v>46209</v>
          </cell>
          <cell r="L126" t="str">
            <v>26096001245735127000197260000000050026071992842458</v>
          </cell>
          <cell r="M126" t="str">
            <v>2609600 - Olinda - PE</v>
          </cell>
          <cell r="N126">
            <v>19350</v>
          </cell>
        </row>
        <row r="127">
          <cell r="C127" t="str">
            <v>UPAE GARANHUNS - CG Nº 004/2013</v>
          </cell>
          <cell r="E127" t="str">
            <v>5.16 - Serviços Médico-Hospitalares, Odotonlogia e Laboratoriais</v>
          </cell>
          <cell r="F127">
            <v>51432477000187</v>
          </cell>
          <cell r="G127" t="str">
            <v>MASTERMED PE VI GESTÃO MÉDICA LTDA</v>
          </cell>
          <cell r="H127" t="str">
            <v>S</v>
          </cell>
          <cell r="I127" t="str">
            <v>S</v>
          </cell>
          <cell r="J127" t="str">
            <v>2600000000838</v>
          </cell>
          <cell r="K127">
            <v>46217</v>
          </cell>
          <cell r="L127" t="str">
            <v>26096001251432477000187260000000083826072079298667</v>
          </cell>
          <cell r="M127" t="str">
            <v>2609600 - Olinda - PE</v>
          </cell>
          <cell r="N127">
            <v>12420</v>
          </cell>
        </row>
        <row r="128">
          <cell r="C128" t="str">
            <v>UPAE GARANHUNS - CG Nº 004/2013</v>
          </cell>
          <cell r="E128" t="str">
            <v>5.16 - Serviços Médico-Hospitalares, Odotonlogia e Laboratoriais</v>
          </cell>
          <cell r="F128">
            <v>60979947000118</v>
          </cell>
          <cell r="G128" t="str">
            <v>GABRIEL NEVES FARIAS SERVICOS MEDICOS LTDA</v>
          </cell>
          <cell r="H128" t="str">
            <v>S</v>
          </cell>
          <cell r="I128" t="str">
            <v>S</v>
          </cell>
          <cell r="J128" t="str">
            <v>60</v>
          </cell>
          <cell r="K128">
            <v>46216</v>
          </cell>
          <cell r="L128" t="str">
            <v>RCH48G2GT</v>
          </cell>
          <cell r="M128" t="str">
            <v>2604106 - Caruaru - PE</v>
          </cell>
          <cell r="N128">
            <v>6305</v>
          </cell>
        </row>
        <row r="129">
          <cell r="C129" t="str">
            <v>UPAE GARANHUNS - CG Nº 004/2013</v>
          </cell>
          <cell r="E129" t="str">
            <v>5.16 - Serviços Médico-Hospitalares, Odotonlogia e Laboratoriais</v>
          </cell>
          <cell r="F129">
            <v>52355127000127</v>
          </cell>
          <cell r="G129" t="str">
            <v>MASTERMED PE III GESTÃO MÉDICA LTDA</v>
          </cell>
          <cell r="H129" t="str">
            <v>S</v>
          </cell>
          <cell r="I129" t="str">
            <v>S</v>
          </cell>
          <cell r="J129" t="str">
            <v>2600000001792</v>
          </cell>
          <cell r="K129">
            <v>46218</v>
          </cell>
          <cell r="L129" t="str">
            <v>26096001252355127000127260000000179226074130020482</v>
          </cell>
          <cell r="M129" t="str">
            <v>2609600 - Olinda - PE</v>
          </cell>
          <cell r="N129">
            <v>1400</v>
          </cell>
        </row>
        <row r="130">
          <cell r="C130" t="str">
            <v>UPAE GARANHUNS - CG Nº 004/2013</v>
          </cell>
          <cell r="E130" t="str">
            <v>5.16 - Serviços Médico-Hospitalares, Odotonlogia e Laboratoriais</v>
          </cell>
          <cell r="F130">
            <v>45378492000191</v>
          </cell>
          <cell r="G130" t="str">
            <v>LN SERVICOS MEDICOS LTDA</v>
          </cell>
          <cell r="H130" t="str">
            <v>S</v>
          </cell>
          <cell r="I130" t="str">
            <v>S</v>
          </cell>
          <cell r="J130" t="str">
            <v>53</v>
          </cell>
          <cell r="K130">
            <v>46211</v>
          </cell>
          <cell r="L130" t="str">
            <v>Y9poX3kBi</v>
          </cell>
          <cell r="M130" t="str">
            <v>2507507 - João Pessoa - PB</v>
          </cell>
          <cell r="N130">
            <v>4800</v>
          </cell>
        </row>
        <row r="131">
          <cell r="C131" t="str">
            <v>UPAE GARANHUNS - CG Nº 004/2013</v>
          </cell>
          <cell r="E131" t="str">
            <v>5.16 - Serviços Médico-Hospitalares, Odotonlogia e Laboratoriais</v>
          </cell>
          <cell r="F131">
            <v>56135102000179</v>
          </cell>
          <cell r="G131" t="str">
            <v>W.F TERAPIA OCUPACIONAL LTDA</v>
          </cell>
          <cell r="H131" t="str">
            <v>S</v>
          </cell>
          <cell r="I131" t="str">
            <v>S</v>
          </cell>
          <cell r="J131" t="str">
            <v>2600000000147</v>
          </cell>
          <cell r="K131">
            <v>46206</v>
          </cell>
          <cell r="L131" t="str">
            <v>26060021256135102000179260000000014726070293577660</v>
          </cell>
          <cell r="M131" t="str">
            <v>2606002 - Garanhuns - PE</v>
          </cell>
          <cell r="N131">
            <v>3900</v>
          </cell>
        </row>
        <row r="132">
          <cell r="C132" t="str">
            <v>UPAE GARANHUNS - CG Nº 004/2013</v>
          </cell>
          <cell r="E132" t="str">
            <v>5.16 - Serviços Médico-Hospitalares, Odotonlogia e Laboratoriais</v>
          </cell>
          <cell r="F132">
            <v>4539279016211</v>
          </cell>
          <cell r="G132" t="str">
            <v>CIENTIFICALAB PRODUTOS LABORATORIAIS E SISTEMAS LTDA</v>
          </cell>
          <cell r="H132" t="str">
            <v>S</v>
          </cell>
          <cell r="I132" t="str">
            <v>S</v>
          </cell>
          <cell r="J132" t="str">
            <v>43</v>
          </cell>
          <cell r="K132">
            <v>46205</v>
          </cell>
          <cell r="L132" t="str">
            <v>26116062204539279016211000000000004326075717782778</v>
          </cell>
          <cell r="M132" t="str">
            <v>2611606 - Recife - PE</v>
          </cell>
          <cell r="N132">
            <v>70058.490000000005</v>
          </cell>
        </row>
        <row r="133">
          <cell r="C133" t="str">
            <v>UPAE GARANHUNS - CG Nº 004/2013</v>
          </cell>
          <cell r="E133" t="str">
            <v>5.99 - Outros Serviços de Terceiros Pessoa Jurídica</v>
          </cell>
          <cell r="F133">
            <v>46881096000145</v>
          </cell>
          <cell r="G133" t="str">
            <v>J P TENORIO VAZ SERVIÇOS DE PRESTAÇÕES HOSPITALARES LTDA</v>
          </cell>
          <cell r="H133" t="str">
            <v>S</v>
          </cell>
          <cell r="I133" t="str">
            <v>S</v>
          </cell>
          <cell r="J133" t="str">
            <v xml:space="preserve"> 00000202</v>
          </cell>
          <cell r="K133">
            <v>46211</v>
          </cell>
          <cell r="L133" t="str">
            <v>4S7L-8SDT3</v>
          </cell>
          <cell r="M133" t="str">
            <v>2609402 - Moreno - PE</v>
          </cell>
          <cell r="N133">
            <v>3645</v>
          </cell>
        </row>
        <row r="134">
          <cell r="C134" t="str">
            <v>UPAE GARANHUNS - CG Nº 004/2013</v>
          </cell>
          <cell r="E134" t="str">
            <v>5.99 - Outros Serviços de Terceiros Pessoa Jurídica</v>
          </cell>
          <cell r="F134">
            <v>29482450000140</v>
          </cell>
          <cell r="G134" t="str">
            <v>T MAIS CLÍNICA MÉDICA LTDA</v>
          </cell>
          <cell r="H134" t="str">
            <v>S</v>
          </cell>
          <cell r="I134" t="str">
            <v>S</v>
          </cell>
          <cell r="J134" t="str">
            <v>2600000000023</v>
          </cell>
          <cell r="K134">
            <v>46204</v>
          </cell>
          <cell r="L134" t="str">
            <v>26029021229482450000140260000000002326073348344390</v>
          </cell>
          <cell r="M134" t="str">
            <v>2602902 - Cabo de Santo Agostinho - PE</v>
          </cell>
          <cell r="N134">
            <v>15010</v>
          </cell>
        </row>
        <row r="135">
          <cell r="C135" t="str">
            <v>UPAE GARANHUNS - CG Nº 004/2013</v>
          </cell>
          <cell r="E135" t="str">
            <v>5.99 - Outros Serviços de Terceiros Pessoa Jurídica</v>
          </cell>
          <cell r="F135">
            <v>19306147000132</v>
          </cell>
          <cell r="G135" t="str">
            <v>CLINICA MEDICA OTOSINUS LTDA</v>
          </cell>
          <cell r="H135" t="str">
            <v>S</v>
          </cell>
          <cell r="I135" t="str">
            <v>S</v>
          </cell>
          <cell r="J135" t="str">
            <v>4202</v>
          </cell>
          <cell r="K135">
            <v>46209</v>
          </cell>
          <cell r="L135" t="str">
            <v>27043021219306147000132000000000420226073509551123</v>
          </cell>
          <cell r="M135" t="str">
            <v>2704302 - Maceió - AL</v>
          </cell>
          <cell r="N135">
            <v>980</v>
          </cell>
        </row>
        <row r="136">
          <cell r="C136" t="str">
            <v>UPAE GARANHUNS - CG Nº 004/2013</v>
          </cell>
          <cell r="E136" t="str">
            <v>5.99 - Outros Serviços de Terceiros Pessoa Jurídica</v>
          </cell>
          <cell r="F136">
            <v>12082381000184</v>
          </cell>
          <cell r="G136" t="str">
            <v>D C ENDOSCOPY</v>
          </cell>
          <cell r="H136" t="str">
            <v>S</v>
          </cell>
          <cell r="I136" t="str">
            <v>S</v>
          </cell>
          <cell r="J136" t="str">
            <v>2600000000081</v>
          </cell>
          <cell r="K136">
            <v>46209</v>
          </cell>
          <cell r="L136" t="str">
            <v>26060021212082381000184260000000008126072723273968</v>
          </cell>
          <cell r="M136" t="str">
            <v>2606002 - Garanhuns - PE</v>
          </cell>
          <cell r="N136">
            <v>8330</v>
          </cell>
        </row>
        <row r="137">
          <cell r="C137" t="str">
            <v>UPAE GARANHUNS - CG Nº 004/2013</v>
          </cell>
          <cell r="E137" t="str">
            <v>5.99 - Outros Serviços de Terceiros Pessoa Jurídica</v>
          </cell>
          <cell r="F137">
            <v>19309563000194</v>
          </cell>
          <cell r="G137" t="str">
            <v>PORTAL TELEMEDICINA</v>
          </cell>
          <cell r="H137" t="str">
            <v>S</v>
          </cell>
          <cell r="I137" t="str">
            <v>S</v>
          </cell>
          <cell r="J137" t="str">
            <v>37348</v>
          </cell>
          <cell r="K137">
            <v>46211</v>
          </cell>
          <cell r="L137" t="str">
            <v>35057081219309563000194000000003734826071220157536</v>
          </cell>
          <cell r="M137" t="str">
            <v>3505708 - Barueri - SP</v>
          </cell>
          <cell r="N137">
            <v>1963</v>
          </cell>
        </row>
        <row r="138">
          <cell r="C138" t="str">
            <v>UPAE GARANHUNS - CG Nº 004/2013</v>
          </cell>
          <cell r="E138" t="str">
            <v>5.99 - Outros Serviços de Terceiros Pessoa Jurídica</v>
          </cell>
          <cell r="F138">
            <v>8703825000184</v>
          </cell>
          <cell r="G138" t="str">
            <v>TELEPACS DIAGNOSTICO POR IMAGEM LTDA</v>
          </cell>
          <cell r="H138" t="str">
            <v>S</v>
          </cell>
          <cell r="I138" t="str">
            <v>S</v>
          </cell>
          <cell r="J138" t="str">
            <v>693</v>
          </cell>
          <cell r="K138">
            <v>46204</v>
          </cell>
          <cell r="L138" t="str">
            <v>31702062208703825000184000000000069326074360194922</v>
          </cell>
          <cell r="M138" t="str">
            <v>3170206 - Uberlândia - MG</v>
          </cell>
          <cell r="N138">
            <v>6199.3</v>
          </cell>
        </row>
        <row r="139">
          <cell r="C139" t="str">
            <v>UPAE GARANHUNS - CG Nº 004/2013</v>
          </cell>
          <cell r="E139" t="str">
            <v>5.99 - Outros Serviços de Terceiros Pessoa Jurídica</v>
          </cell>
          <cell r="F139">
            <v>51432477000187</v>
          </cell>
          <cell r="G139" t="str">
            <v>MASTERMED PE VI GESTÃO MÉDICA LTDA</v>
          </cell>
          <cell r="H139" t="str">
            <v>S</v>
          </cell>
          <cell r="I139" t="str">
            <v>S</v>
          </cell>
          <cell r="J139" t="str">
            <v>2600000000850</v>
          </cell>
          <cell r="K139">
            <v>46218</v>
          </cell>
          <cell r="L139" t="str">
            <v>26096001251432477000187260000000085026077365093866</v>
          </cell>
          <cell r="M139" t="str">
            <v>2609600 - Olinda - PE</v>
          </cell>
          <cell r="N139">
            <v>316.8</v>
          </cell>
        </row>
        <row r="140">
          <cell r="C140" t="str">
            <v>UPAE GARANHUNS - CG Nº 004/2013</v>
          </cell>
          <cell r="E140" t="str">
            <v>5.99 - Outros Serviços de Terceiros Pessoa Jurídica</v>
          </cell>
          <cell r="F140">
            <v>45735127000197</v>
          </cell>
          <cell r="G140" t="str">
            <v>GLOBALMED ATIVIDADES MEDICAS LTDA</v>
          </cell>
          <cell r="H140" t="str">
            <v>S</v>
          </cell>
          <cell r="I140" t="str">
            <v>S</v>
          </cell>
          <cell r="J140" t="str">
            <v>2600000000502</v>
          </cell>
          <cell r="K140">
            <v>46209</v>
          </cell>
          <cell r="L140" t="str">
            <v>26096001245735127000197260000000050226071111807773</v>
          </cell>
          <cell r="M140" t="str">
            <v>2609600 - Olinda - PE</v>
          </cell>
          <cell r="N140">
            <v>4060</v>
          </cell>
        </row>
        <row r="141">
          <cell r="C141" t="str">
            <v>UPAE GARANHUNS - CG Nº 004/2013</v>
          </cell>
          <cell r="E141" t="str">
            <v>5.99 - Outros Serviços de Terceiros Pessoa Jurídica</v>
          </cell>
          <cell r="F141">
            <v>31886888000135</v>
          </cell>
          <cell r="G141" t="str">
            <v>WICLA LIBERATO D ASILVA</v>
          </cell>
          <cell r="H141" t="str">
            <v>S</v>
          </cell>
          <cell r="I141" t="str">
            <v>S</v>
          </cell>
          <cell r="J141" t="str">
            <v>193</v>
          </cell>
          <cell r="K141">
            <v>46216</v>
          </cell>
          <cell r="L141" t="str">
            <v>L5MVEJLXA</v>
          </cell>
          <cell r="M141" t="str">
            <v>2704302 - Maceió - AL</v>
          </cell>
          <cell r="N141">
            <v>4900</v>
          </cell>
        </row>
        <row r="142">
          <cell r="C142" t="str">
            <v>UPAE GARANHUNS - CG Nº 004/2013</v>
          </cell>
          <cell r="E142" t="str">
            <v>5.99 - Outros Serviços de Terceiros Pessoa Jurídica</v>
          </cell>
          <cell r="F142">
            <v>60979947000118</v>
          </cell>
          <cell r="G142" t="str">
            <v>GABRIEL NEVES FARIAS SERVICOS MEDICOS LTDA</v>
          </cell>
          <cell r="H142" t="str">
            <v>S</v>
          </cell>
          <cell r="I142" t="str">
            <v>S</v>
          </cell>
          <cell r="J142" t="str">
            <v>59</v>
          </cell>
          <cell r="K142">
            <v>46210</v>
          </cell>
          <cell r="L142" t="str">
            <v>ISVVFBBQW</v>
          </cell>
          <cell r="M142" t="str">
            <v>2604106 - Caruaru - PE</v>
          </cell>
          <cell r="N142">
            <v>2170</v>
          </cell>
        </row>
        <row r="143">
          <cell r="C143" t="str">
            <v>UPAE GARANHUNS - CG Nº 004/2013</v>
          </cell>
          <cell r="E143" t="str">
            <v>5.16 - Serviços Médico-Hospitalares, Odotonlogia e Laboratoriais</v>
          </cell>
          <cell r="F143">
            <v>610112000164</v>
          </cell>
          <cell r="G143" t="str">
            <v>COOPAGRESTE COOP DOS MEDICOS ANESTESIOLOGISTA DO INT DE PE</v>
          </cell>
          <cell r="H143" t="str">
            <v>S</v>
          </cell>
          <cell r="I143" t="str">
            <v>S</v>
          </cell>
          <cell r="J143" t="str">
            <v>9458</v>
          </cell>
          <cell r="K143">
            <v>46217</v>
          </cell>
          <cell r="L143" t="str">
            <v>IN5OCRTOQ</v>
          </cell>
          <cell r="M143" t="str">
            <v>2604106 - Caruaru - PE</v>
          </cell>
          <cell r="N143">
            <v>23056.89</v>
          </cell>
        </row>
        <row r="144">
          <cell r="C144" t="str">
            <v>UPAE GARANHUNS - CG Nº 004/2013</v>
          </cell>
          <cell r="E144" t="str">
            <v>5.15 - Serviços Domésticos</v>
          </cell>
          <cell r="F144">
            <v>6272575004803</v>
          </cell>
          <cell r="G144" t="str">
            <v xml:space="preserve">LAVEBRÁS GESTÃO DE TEXTEIS S A </v>
          </cell>
          <cell r="H144" t="str">
            <v>S</v>
          </cell>
          <cell r="I144" t="str">
            <v>S</v>
          </cell>
          <cell r="J144" t="str">
            <v>468</v>
          </cell>
          <cell r="K144">
            <v>46202</v>
          </cell>
          <cell r="L144" t="str">
            <v>26107071206272575004803000000000046826065627923908</v>
          </cell>
          <cell r="M144" t="str">
            <v>2610707 - Paulista - PE</v>
          </cell>
          <cell r="N144">
            <v>9052.83</v>
          </cell>
        </row>
        <row r="145">
          <cell r="C145" t="str">
            <v>UPAE GARANHUNS - CG Nº 004/2013</v>
          </cell>
          <cell r="E145" t="str">
            <v>5.10 - Detetização/Tratamento de Resíduos e Afins</v>
          </cell>
          <cell r="F145">
            <v>11863530000180</v>
          </cell>
          <cell r="G145" t="str">
            <v xml:space="preserve"> BRASCON GESTAO AMBIENTAL LTDA</v>
          </cell>
          <cell r="H145" t="str">
            <v>S</v>
          </cell>
          <cell r="I145" t="str">
            <v>S</v>
          </cell>
          <cell r="J145" t="str">
            <v>303358</v>
          </cell>
          <cell r="K145">
            <v>46213</v>
          </cell>
          <cell r="L145" t="str">
            <v>YXKJX46L5</v>
          </cell>
          <cell r="M145" t="str">
            <v>2611309 - Pombos - PE</v>
          </cell>
          <cell r="N145">
            <v>443.8</v>
          </cell>
        </row>
        <row r="146">
          <cell r="C146" t="str">
            <v>UPAE GARANHUNS - CG Nº 004/2013</v>
          </cell>
          <cell r="E146" t="str">
            <v>5.17 - Manutenção de Software, Certificação Digital e Microfilmagem</v>
          </cell>
          <cell r="F146">
            <v>53113791000122</v>
          </cell>
          <cell r="G146" t="str">
            <v>TOTVS S.A.</v>
          </cell>
          <cell r="H146" t="str">
            <v>S</v>
          </cell>
          <cell r="I146" t="str">
            <v>S</v>
          </cell>
          <cell r="J146" t="str">
            <v>04492443</v>
          </cell>
          <cell r="K146">
            <v>46181</v>
          </cell>
          <cell r="L146" t="str">
            <v>RPBV-HPQS</v>
          </cell>
          <cell r="M146" t="str">
            <v>3550308 - São Paulo - SP</v>
          </cell>
          <cell r="N146">
            <v>343.53</v>
          </cell>
        </row>
        <row r="147">
          <cell r="C147" t="str">
            <v>UPAE GARANHUNS - CG Nº 004/2013</v>
          </cell>
          <cell r="E147" t="str">
            <v>5.17 - Manutenção de Software, Certificação Digital e Microfilmagem</v>
          </cell>
          <cell r="F147">
            <v>53113791000122</v>
          </cell>
          <cell r="G147" t="str">
            <v>TOTVS S.A.</v>
          </cell>
          <cell r="H147" t="str">
            <v>S</v>
          </cell>
          <cell r="I147" t="str">
            <v>S</v>
          </cell>
          <cell r="J147" t="str">
            <v>04492461</v>
          </cell>
          <cell r="K147">
            <v>46181</v>
          </cell>
          <cell r="L147" t="str">
            <v>BEWH-AKKE</v>
          </cell>
          <cell r="M147" t="str">
            <v>3550308 - São Paulo - SP</v>
          </cell>
          <cell r="N147">
            <v>216.85</v>
          </cell>
        </row>
        <row r="148">
          <cell r="C148" t="str">
            <v>UPAE GARANHUNS - CG Nº 004/2013</v>
          </cell>
          <cell r="E148" t="str">
            <v>5.17 - Manutenção de Software, Certificação Digital e Microfilmagem</v>
          </cell>
          <cell r="F148">
            <v>53113791000122</v>
          </cell>
          <cell r="G148" t="str">
            <v>TOTVS S.A.</v>
          </cell>
          <cell r="H148" t="str">
            <v>S</v>
          </cell>
          <cell r="I148" t="str">
            <v>S</v>
          </cell>
          <cell r="J148" t="str">
            <v>04492462</v>
          </cell>
          <cell r="K148">
            <v>46181</v>
          </cell>
          <cell r="L148" t="str">
            <v>ALCQ-MPRB</v>
          </cell>
          <cell r="M148" t="str">
            <v>3550308 - São Paulo - SP</v>
          </cell>
          <cell r="N148">
            <v>1626.98</v>
          </cell>
        </row>
        <row r="149">
          <cell r="C149" t="str">
            <v>UPAE GARANHUNS - CG Nº 004/2013</v>
          </cell>
          <cell r="E149" t="str">
            <v>5.17 - Manutenção de Software, Certificação Digital e Microfilmagem</v>
          </cell>
          <cell r="F149">
            <v>53113791000122</v>
          </cell>
          <cell r="G149" t="str">
            <v>TOTVS S.A.</v>
          </cell>
          <cell r="H149" t="str">
            <v>S</v>
          </cell>
          <cell r="I149" t="str">
            <v>S</v>
          </cell>
          <cell r="J149" t="str">
            <v>04492463</v>
          </cell>
          <cell r="K149">
            <v>46181</v>
          </cell>
          <cell r="L149" t="str">
            <v>VDHC-GVGA</v>
          </cell>
          <cell r="M149" t="str">
            <v>3550308 - São Paulo - SP</v>
          </cell>
          <cell r="N149">
            <v>129.33000000000001</v>
          </cell>
        </row>
        <row r="150">
          <cell r="C150" t="str">
            <v>UPAE GARANHUNS - CG Nº 004/2013</v>
          </cell>
          <cell r="E150" t="str">
            <v>5.17 - Manutenção de Software, Certificação Digital e Microfilmagem</v>
          </cell>
          <cell r="F150">
            <v>53113791000122</v>
          </cell>
          <cell r="G150" t="str">
            <v>TOTVS S.A.</v>
          </cell>
          <cell r="H150" t="str">
            <v>S</v>
          </cell>
          <cell r="I150" t="str">
            <v>S</v>
          </cell>
          <cell r="J150" t="str">
            <v>04492749</v>
          </cell>
          <cell r="K150">
            <v>46184</v>
          </cell>
          <cell r="L150" t="str">
            <v>AXVY-MXJM</v>
          </cell>
          <cell r="M150" t="str">
            <v>3550308 - São Paulo - SP</v>
          </cell>
          <cell r="N150">
            <v>310.18</v>
          </cell>
        </row>
        <row r="151">
          <cell r="C151" t="str">
            <v>UPAE GARANHUNS - CG Nº 004/2013</v>
          </cell>
          <cell r="E151" t="str">
            <v>5.17 - Manutenção de Software, Certificação Digital e Microfilmagem</v>
          </cell>
          <cell r="F151">
            <v>53113791000122</v>
          </cell>
          <cell r="G151" t="str">
            <v>TOTVS S.A.</v>
          </cell>
          <cell r="H151" t="str">
            <v>S</v>
          </cell>
          <cell r="I151" t="str">
            <v>S</v>
          </cell>
          <cell r="J151" t="str">
            <v>04492750</v>
          </cell>
          <cell r="K151">
            <v>46184</v>
          </cell>
          <cell r="L151" t="str">
            <v>F2PN-94QY</v>
          </cell>
          <cell r="M151" t="str">
            <v>3550308 - São Paulo - SP</v>
          </cell>
          <cell r="N151">
            <v>316.45999999999998</v>
          </cell>
        </row>
        <row r="152">
          <cell r="C152" t="str">
            <v>UPAE GARANHUNS - CG Nº 004/2013</v>
          </cell>
          <cell r="E152" t="str">
            <v>5.17 - Manutenção de Software, Certificação Digital e Microfilmagem</v>
          </cell>
          <cell r="F152">
            <v>5620302000267</v>
          </cell>
          <cell r="G152" t="str">
            <v xml:space="preserve">GREEN PAPER FREE SOLUÇÕES SEM PAPEL LTDA ME </v>
          </cell>
          <cell r="H152" t="str">
            <v>S</v>
          </cell>
          <cell r="I152" t="str">
            <v>S</v>
          </cell>
          <cell r="J152" t="str">
            <v>2600000002016</v>
          </cell>
          <cell r="K152">
            <v>46176</v>
          </cell>
          <cell r="L152" t="str">
            <v>26060021205620302000267260000000201626063995318715</v>
          </cell>
          <cell r="M152" t="str">
            <v>2606002 - Garanhuns - PE</v>
          </cell>
          <cell r="N152">
            <v>3374.4</v>
          </cell>
        </row>
        <row r="153">
          <cell r="C153" t="str">
            <v>UPAE GARANHUNS - CG Nº 004/2013</v>
          </cell>
          <cell r="E153" t="str">
            <v>5.17 - Manutenção de Software, Certificação Digital e Microfilmagem</v>
          </cell>
          <cell r="F153">
            <v>23064331000190</v>
          </cell>
          <cell r="G153" t="str">
            <v xml:space="preserve">FLOWTI TECNOLOGIA LTDA </v>
          </cell>
          <cell r="H153" t="str">
            <v>S</v>
          </cell>
          <cell r="I153" t="str">
            <v>S</v>
          </cell>
          <cell r="J153" t="str">
            <v xml:space="preserve"> 3321</v>
          </cell>
          <cell r="K153">
            <v>46174</v>
          </cell>
          <cell r="L153" t="str">
            <v>42029092223064331000190000000000332126066612817628</v>
          </cell>
          <cell r="M153" t="str">
            <v>4202909 - Brusque - SC</v>
          </cell>
          <cell r="N153">
            <v>186.67</v>
          </cell>
        </row>
        <row r="154">
          <cell r="C154" t="str">
            <v>UPAE GARANHUNS - CG Nº 004/2013</v>
          </cell>
          <cell r="E154" t="str">
            <v>5.17 - Manutenção de Software, Certificação Digital e Microfilmagem</v>
          </cell>
          <cell r="F154">
            <v>92306257000780</v>
          </cell>
          <cell r="G154" t="str">
            <v>MV INFORMATICA NORDESTE LTDA</v>
          </cell>
          <cell r="H154" t="str">
            <v>S</v>
          </cell>
          <cell r="I154" t="str">
            <v>S</v>
          </cell>
          <cell r="J154" t="str">
            <v>7823</v>
          </cell>
          <cell r="K154">
            <v>46174</v>
          </cell>
          <cell r="L154" t="str">
            <v>26116062292306257000780000000000782326060478048468</v>
          </cell>
          <cell r="M154" t="str">
            <v>2611606 - Recife - PE</v>
          </cell>
          <cell r="N154">
            <v>13822.58</v>
          </cell>
        </row>
        <row r="155">
          <cell r="C155" t="str">
            <v>UPAE GARANHUNS - CG Nº 004/2013</v>
          </cell>
          <cell r="E155" t="str">
            <v>5.17 - Manutenção de Software, Certificação Digital e Microfilmagem</v>
          </cell>
          <cell r="F155">
            <v>12499520000170</v>
          </cell>
          <cell r="G155" t="str">
            <v>CLICKSIGN GESTAO DE DOCUMENTOS S/A</v>
          </cell>
          <cell r="H155" t="str">
            <v>S</v>
          </cell>
          <cell r="I155" t="str">
            <v>S</v>
          </cell>
          <cell r="J155" t="str">
            <v>00642068</v>
          </cell>
          <cell r="K155">
            <v>46211</v>
          </cell>
          <cell r="L155" t="str">
            <v>646R.4510.9828.4155599-B</v>
          </cell>
          <cell r="M155" t="str">
            <v>3505708 - Barueri - SP</v>
          </cell>
          <cell r="N155">
            <v>99.03</v>
          </cell>
        </row>
        <row r="156">
          <cell r="C156" t="str">
            <v>UPAE GARANHUNS - CG Nº 004/2013</v>
          </cell>
          <cell r="E156" t="str">
            <v>5.17 - Manutenção de Software, Certificação Digital e Microfilmagem</v>
          </cell>
          <cell r="F156">
            <v>5020356000100</v>
          </cell>
          <cell r="G156" t="str">
            <v>BID COMERCIO E SERVICOS EM TECNOLOGIA DA INFORMACAO LTDA</v>
          </cell>
          <cell r="H156" t="str">
            <v>S</v>
          </cell>
          <cell r="I156" t="str">
            <v>S</v>
          </cell>
          <cell r="J156" t="str">
            <v>666</v>
          </cell>
          <cell r="K156">
            <v>46217</v>
          </cell>
          <cell r="L156" t="str">
            <v>26116062205020356000100000000000066626076741047473</v>
          </cell>
          <cell r="M156" t="str">
            <v>2611606 - Recife - PE</v>
          </cell>
          <cell r="N156">
            <v>697.58</v>
          </cell>
        </row>
        <row r="157">
          <cell r="C157" t="str">
            <v>UPAE GARANHUNS - CG Nº 004/2013</v>
          </cell>
          <cell r="E157" t="str">
            <v>5.17 - Manutenção de Software, Certificação Digital e Microfilmagem</v>
          </cell>
          <cell r="F157">
            <v>4069709000102</v>
          </cell>
          <cell r="G157" t="str">
            <v>BIONEXO S.A</v>
          </cell>
          <cell r="H157" t="str">
            <v>S</v>
          </cell>
          <cell r="I157" t="str">
            <v>S</v>
          </cell>
          <cell r="J157" t="str">
            <v xml:space="preserve">00666495 </v>
          </cell>
          <cell r="K157">
            <v>46205</v>
          </cell>
          <cell r="L157" t="str">
            <v xml:space="preserve">VOFU-NV85 </v>
          </cell>
          <cell r="M157" t="str">
            <v>3550308 - São Paulo - SP</v>
          </cell>
          <cell r="N157">
            <v>1097.23</v>
          </cell>
        </row>
        <row r="158">
          <cell r="C158" t="str">
            <v>UPAE GARANHUNS - CG Nº 004/2013</v>
          </cell>
          <cell r="E158" t="str">
            <v>5.17 - Manutenção de Software, Certificação Digital e Microfilmagem</v>
          </cell>
          <cell r="F158">
            <v>9236362000150</v>
          </cell>
          <cell r="G158" t="str">
            <v>SELECTY TECNOLOGIA PARA RH LTDA - ME</v>
          </cell>
          <cell r="H158" t="str">
            <v>S</v>
          </cell>
          <cell r="I158" t="str">
            <v>S</v>
          </cell>
          <cell r="J158" t="str">
            <v>2048</v>
          </cell>
          <cell r="K158">
            <v>46204</v>
          </cell>
          <cell r="L158" t="str">
            <v>41069022209236362000150000000000204826079494225478</v>
          </cell>
          <cell r="M158" t="str">
            <v>4106902 - Curitiba - PR</v>
          </cell>
          <cell r="N158">
            <v>159.34</v>
          </cell>
        </row>
        <row r="159">
          <cell r="C159" t="str">
            <v>UPAE GARANHUNS - CG Nº 004/2013</v>
          </cell>
          <cell r="E159" t="str">
            <v>5.17 - Manutenção de Software, Certificação Digital e Microfilmagem</v>
          </cell>
          <cell r="F159">
            <v>3124977000109</v>
          </cell>
          <cell r="G159" t="str">
            <v>MV SISTEMAS DE MEDICINA DIAGNOSTICA LTDA</v>
          </cell>
          <cell r="H159" t="str">
            <v>S</v>
          </cell>
          <cell r="I159" t="str">
            <v>S</v>
          </cell>
          <cell r="J159" t="str">
            <v>5651</v>
          </cell>
          <cell r="K159">
            <v>46175</v>
          </cell>
          <cell r="L159" t="str">
            <v>E3FDUQHTV</v>
          </cell>
          <cell r="M159" t="str">
            <v>3305802 - Teresópolis - RJ</v>
          </cell>
          <cell r="N159">
            <v>841.18</v>
          </cell>
        </row>
        <row r="160">
          <cell r="C160" t="str">
            <v>UPAE GARANHUNS - CG Nº 004/2013</v>
          </cell>
          <cell r="E160" t="str">
            <v>5.17 - Manutenção de Software, Certificação Digital e Microfilmagem</v>
          </cell>
          <cell r="F160">
            <v>7358108000108</v>
          </cell>
          <cell r="G160" t="str">
            <v>EVEO S.A.</v>
          </cell>
          <cell r="H160" t="str">
            <v>S</v>
          </cell>
          <cell r="I160" t="str">
            <v>S</v>
          </cell>
          <cell r="J160" t="str">
            <v>00085492</v>
          </cell>
          <cell r="K160">
            <v>46204</v>
          </cell>
          <cell r="L160" t="str">
            <v>QUUV-SDBL</v>
          </cell>
          <cell r="M160" t="str">
            <v>3550308 - São Paulo - SP</v>
          </cell>
          <cell r="N160">
            <v>215.89</v>
          </cell>
        </row>
        <row r="161">
          <cell r="C161" t="str">
            <v>UPAE GARANHUNS - CG Nº 004/2013</v>
          </cell>
          <cell r="E161" t="str">
            <v>5.17 - Manutenção de Software, Certificação Digital e Microfilmagem</v>
          </cell>
          <cell r="F161">
            <v>9071679000184</v>
          </cell>
          <cell r="G161" t="str">
            <v>MARIO DE OLIVEIRA TELECOMUNICAÇÕES</v>
          </cell>
          <cell r="H161" t="str">
            <v>S</v>
          </cell>
          <cell r="I161" t="str">
            <v>N</v>
          </cell>
          <cell r="J161" t="str">
            <v>0229</v>
          </cell>
          <cell r="K161">
            <v>46209</v>
          </cell>
          <cell r="N161">
            <v>1716.46</v>
          </cell>
        </row>
        <row r="162">
          <cell r="C162" t="str">
            <v>UPAE GARANHUNS - CG Nº 004/2013</v>
          </cell>
          <cell r="E162" t="str">
            <v>5.17 - Manutenção de Software, Certificação Digital e Microfilmagem</v>
          </cell>
          <cell r="F162">
            <v>23064331000190</v>
          </cell>
          <cell r="G162" t="str">
            <v>FLOWTI TECNOLOGIA LTDA</v>
          </cell>
          <cell r="H162" t="str">
            <v>S</v>
          </cell>
          <cell r="I162" t="str">
            <v>S</v>
          </cell>
          <cell r="J162" t="str">
            <v xml:space="preserve"> 3358</v>
          </cell>
          <cell r="K162">
            <v>46174</v>
          </cell>
          <cell r="L162" t="str">
            <v>42029092223064331000190000000000335826063368253979</v>
          </cell>
          <cell r="M162" t="str">
            <v>4202909 - Brusque - SC</v>
          </cell>
          <cell r="N162">
            <v>53.31</v>
          </cell>
        </row>
        <row r="163">
          <cell r="C163" t="str">
            <v>UPAE GARANHUNS - CG Nº 004/2013</v>
          </cell>
          <cell r="E163" t="str">
            <v>5.17 - Manutenção de Software, Certificação Digital e Microfilmagem</v>
          </cell>
          <cell r="F163">
            <v>23064331000190</v>
          </cell>
          <cell r="G163" t="str">
            <v>FLOWTI TECNOLOGIA LTDA</v>
          </cell>
          <cell r="H163" t="str">
            <v>S</v>
          </cell>
          <cell r="I163" t="str">
            <v>S</v>
          </cell>
          <cell r="J163" t="str">
            <v xml:space="preserve"> 3581</v>
          </cell>
          <cell r="K163">
            <v>46174</v>
          </cell>
          <cell r="L163" t="str">
            <v>42029092223064331000190000000000358126067380681348</v>
          </cell>
          <cell r="M163" t="str">
            <v>4202909 - Brusque - SC</v>
          </cell>
          <cell r="N163">
            <v>3996.93</v>
          </cell>
        </row>
        <row r="164">
          <cell r="C164" t="str">
            <v>UPAE GARANHUNS - CG Nº 004/2013</v>
          </cell>
          <cell r="E164" t="str">
            <v>5.17 - Manutenção de Software, Certificação Digital e Microfilmagem</v>
          </cell>
          <cell r="F164">
            <v>43201535000133</v>
          </cell>
          <cell r="G164" t="str">
            <v>SISTEMAS ESTRATEGICOS LTDA - GO QUALITY</v>
          </cell>
          <cell r="H164" t="str">
            <v>S</v>
          </cell>
          <cell r="I164" t="str">
            <v>S</v>
          </cell>
          <cell r="J164" t="str">
            <v>1941</v>
          </cell>
          <cell r="K164">
            <v>46177</v>
          </cell>
          <cell r="L164" t="str">
            <v>26116062243201535000133000000000194126060881347156</v>
          </cell>
          <cell r="M164" t="str">
            <v>2611606 - Recife - PE</v>
          </cell>
          <cell r="N164">
            <v>338.74</v>
          </cell>
        </row>
        <row r="165">
          <cell r="C165" t="str">
            <v>UPAE GARANHUNS - CG Nº 004/2013</v>
          </cell>
          <cell r="E165" t="str">
            <v>5.17 - Manutenção de Software, Certificação Digital e Microfilmagem</v>
          </cell>
          <cell r="F165">
            <v>45384884000163</v>
          </cell>
          <cell r="G165" t="str">
            <v>WEBDOX DO BRASIL LTDA</v>
          </cell>
          <cell r="H165" t="str">
            <v>S</v>
          </cell>
          <cell r="I165" t="str">
            <v>S</v>
          </cell>
          <cell r="J165" t="str">
            <v>00004409</v>
          </cell>
          <cell r="K165">
            <v>46209</v>
          </cell>
          <cell r="L165" t="str">
            <v>Z771-ZZLY</v>
          </cell>
          <cell r="M165" t="str">
            <v>2611606 - Recife - PE</v>
          </cell>
          <cell r="N165">
            <v>2780</v>
          </cell>
        </row>
        <row r="166">
          <cell r="C166" t="str">
            <v>UPAE GARANHUNS - CG Nº 004/2013</v>
          </cell>
          <cell r="E166" t="str">
            <v>5.17 - Manutenção de Software, Certificação Digital e Microfilmagem</v>
          </cell>
          <cell r="F166">
            <v>23064331000190</v>
          </cell>
          <cell r="G166" t="str">
            <v>FLOWTI TECNOLOGIA LTDA</v>
          </cell>
          <cell r="H166" t="str">
            <v>S</v>
          </cell>
          <cell r="I166" t="str">
            <v>S</v>
          </cell>
          <cell r="J166" t="str">
            <v>3857</v>
          </cell>
          <cell r="K166">
            <v>46190</v>
          </cell>
          <cell r="L166" t="str">
            <v>42029092223064331000190000000000385726065438218516</v>
          </cell>
          <cell r="M166" t="str">
            <v>2611606 - Recife - PE</v>
          </cell>
          <cell r="N166">
            <v>1575</v>
          </cell>
        </row>
        <row r="167">
          <cell r="C167" t="str">
            <v>UPAE GARANHUNS - CG Nº 004/2013</v>
          </cell>
          <cell r="E167" t="str">
            <v>5.99 - Outros Serviços de Terceiros Pessoa Jurídica</v>
          </cell>
          <cell r="F167">
            <v>58921792000117</v>
          </cell>
          <cell r="G167" t="str">
            <v>PLANISA PLANEJAMENTO E ORG DE INSTITUIÇÕES DE SAUDE</v>
          </cell>
          <cell r="H167" t="str">
            <v>S</v>
          </cell>
          <cell r="I167" t="str">
            <v>S</v>
          </cell>
          <cell r="J167" t="str">
            <v>00041536</v>
          </cell>
          <cell r="K167">
            <v>46176</v>
          </cell>
          <cell r="L167" t="str">
            <v>U4BI-JV55</v>
          </cell>
          <cell r="M167" t="str">
            <v>3550308 - São Paulo - SP</v>
          </cell>
          <cell r="N167">
            <v>4380.6899999999996</v>
          </cell>
        </row>
        <row r="168">
          <cell r="C168" t="str">
            <v>UPAE GARANHUNS - CG Nº 004/2013</v>
          </cell>
          <cell r="E168" t="str">
            <v>5.99 - Outros Serviços de Terceiros Pessoa Jurídica</v>
          </cell>
          <cell r="F168">
            <v>35521046000130</v>
          </cell>
          <cell r="G168" t="str">
            <v>TGI CONSULTORIA E TREINAMENTOS</v>
          </cell>
          <cell r="H168" t="str">
            <v>S</v>
          </cell>
          <cell r="I168" t="str">
            <v>S</v>
          </cell>
          <cell r="J168" t="str">
            <v>965</v>
          </cell>
          <cell r="K168">
            <v>46178</v>
          </cell>
          <cell r="L168" t="str">
            <v>26116062235521046000130000000000096526061863874822</v>
          </cell>
          <cell r="M168" t="str">
            <v>2611606 - Recife - PE</v>
          </cell>
          <cell r="N168">
            <v>3600</v>
          </cell>
        </row>
        <row r="169">
          <cell r="C169" t="str">
            <v>UPAE GARANHUNS - CG Nº 004/2013</v>
          </cell>
          <cell r="E169" t="str">
            <v>5.2 - Serviços Técnicos Profissionais</v>
          </cell>
          <cell r="F169">
            <v>35676951000160</v>
          </cell>
          <cell r="G169" t="str">
            <v>IMGL CONSULTORIA &amp; TREINAMENTO LTDA</v>
          </cell>
          <cell r="H169" t="str">
            <v>S</v>
          </cell>
          <cell r="I169" t="str">
            <v>S</v>
          </cell>
          <cell r="J169" t="str">
            <v>111</v>
          </cell>
          <cell r="K169">
            <v>46203</v>
          </cell>
          <cell r="L169" t="str">
            <v>26116062235676951000160000000000011126065081350952</v>
          </cell>
          <cell r="M169" t="str">
            <v>2611606 - Recife - PE</v>
          </cell>
          <cell r="N169">
            <v>546.20000000000005</v>
          </cell>
        </row>
        <row r="170">
          <cell r="C170" t="str">
            <v>UPAE GARANHUNS - CG Nº 004/2013</v>
          </cell>
          <cell r="E170" t="str">
            <v>5.10 - Detetização/Tratamento de Resíduos e Afins</v>
          </cell>
          <cell r="F170">
            <v>10333266000100</v>
          </cell>
          <cell r="G170" t="str">
            <v>CARLOS ANTONIO DE OLIVEIRA MILET JUNIOR - ME</v>
          </cell>
          <cell r="H170" t="str">
            <v>S</v>
          </cell>
          <cell r="I170" t="str">
            <v>S</v>
          </cell>
          <cell r="J170" t="str">
            <v>415</v>
          </cell>
          <cell r="K170">
            <v>46203</v>
          </cell>
          <cell r="L170" t="str">
            <v>26116062210333266000100000000000041526064801461218</v>
          </cell>
          <cell r="M170" t="str">
            <v>2611606 - Recife - PE</v>
          </cell>
          <cell r="N170">
            <v>346.5</v>
          </cell>
        </row>
        <row r="171">
          <cell r="C171" t="str">
            <v>UPAE GARANHUNS - CG Nº 004/2013</v>
          </cell>
          <cell r="E171" t="str">
            <v>5.99 - Outros Serviços de Terceiros Pessoa Jurídica</v>
          </cell>
          <cell r="F171">
            <v>57927916000109</v>
          </cell>
          <cell r="G171" t="str">
            <v>LAERCIO SILVA DA ROCHA</v>
          </cell>
          <cell r="H171" t="str">
            <v>S</v>
          </cell>
          <cell r="I171" t="str">
            <v>S</v>
          </cell>
          <cell r="J171" t="str">
            <v>47</v>
          </cell>
          <cell r="K171">
            <v>46218</v>
          </cell>
          <cell r="L171" t="str">
            <v>26060022257927916000109000000000004726072844013244</v>
          </cell>
          <cell r="M171" t="str">
            <v>2611606 - Recife - PE</v>
          </cell>
          <cell r="N171">
            <v>55.2</v>
          </cell>
        </row>
        <row r="172">
          <cell r="C172" t="str">
            <v>UPAE GARANHUNS - CG Nº 004/2013</v>
          </cell>
          <cell r="E172" t="str">
            <v>5.99 - Outros Serviços de Terceiros Pessoa Jurídica</v>
          </cell>
          <cell r="F172">
            <v>13409775000329</v>
          </cell>
          <cell r="G172" t="str">
            <v>LINUS LOG LTDA</v>
          </cell>
          <cell r="H172" t="str">
            <v>S</v>
          </cell>
          <cell r="I172" t="str">
            <v>S</v>
          </cell>
          <cell r="J172" t="str">
            <v>2600000000213</v>
          </cell>
          <cell r="K172">
            <v>46211</v>
          </cell>
          <cell r="L172" t="str">
            <v>26079011213409775000329260000000021326076826777463</v>
          </cell>
          <cell r="M172" t="str">
            <v>2607901 - Jaboatão dos Guararapes - PE</v>
          </cell>
          <cell r="N172">
            <v>1012.52</v>
          </cell>
        </row>
        <row r="173">
          <cell r="C173" t="str">
            <v>UPAE GARANHUNS - CG Nº 004/2013</v>
          </cell>
          <cell r="E173" t="str">
            <v>5.99 - Outros Serviços de Terceiros Pessoa Jurídica</v>
          </cell>
          <cell r="F173">
            <v>1825600000151</v>
          </cell>
          <cell r="G173" t="str">
            <v xml:space="preserve">LAMEN LTDA ME </v>
          </cell>
          <cell r="H173" t="str">
            <v>S</v>
          </cell>
          <cell r="I173" t="str">
            <v>S</v>
          </cell>
          <cell r="J173" t="str">
            <v>2600000000495</v>
          </cell>
          <cell r="K173">
            <v>46205</v>
          </cell>
          <cell r="L173" t="str">
            <v>26060021201825600000151260000000049526072878568720</v>
          </cell>
          <cell r="M173" t="str">
            <v>2606002 - Garanhuns - PE</v>
          </cell>
          <cell r="N173">
            <v>249.44</v>
          </cell>
        </row>
        <row r="174">
          <cell r="C174" t="str">
            <v>UPAE GARANHUNS - CG Nº 004/2013</v>
          </cell>
          <cell r="E174" t="str">
            <v>5.99 - Outros Serviços de Terceiros Pessoa Jurídica</v>
          </cell>
          <cell r="F174">
            <v>12008774000148</v>
          </cell>
          <cell r="G174" t="str">
            <v xml:space="preserve">CLODOALDO DA SILVA NEVES </v>
          </cell>
          <cell r="H174" t="str">
            <v>S</v>
          </cell>
          <cell r="I174" t="str">
            <v>S</v>
          </cell>
          <cell r="J174" t="str">
            <v>40</v>
          </cell>
          <cell r="K174">
            <v>46210</v>
          </cell>
          <cell r="L174" t="str">
            <v>26060022212008774000148000000000004026070160561836</v>
          </cell>
          <cell r="M174" t="str">
            <v>2606002 - Garanhuns - PE</v>
          </cell>
          <cell r="N174">
            <v>280</v>
          </cell>
        </row>
        <row r="175">
          <cell r="C175" t="str">
            <v>UPAE GARANHUNS - CG Nº 004/2013</v>
          </cell>
          <cell r="E175" t="str">
            <v>5.99 - Outros Serviços de Terceiros Pessoa Jurídica</v>
          </cell>
          <cell r="F175">
            <v>18676958000162</v>
          </cell>
          <cell r="G175" t="str">
            <v>ADRICELIA MONTEIRO TEIXEIRA XAVIER</v>
          </cell>
          <cell r="H175" t="str">
            <v>S</v>
          </cell>
          <cell r="I175" t="str">
            <v>N</v>
          </cell>
          <cell r="J175" t="str">
            <v>36</v>
          </cell>
          <cell r="K175">
            <v>46209</v>
          </cell>
          <cell r="L175" t="str">
            <v>26060022218676958000162000000000003626079332338175</v>
          </cell>
          <cell r="M175" t="str">
            <v>2606002 - Garanhuns - PE</v>
          </cell>
          <cell r="N175">
            <v>1100</v>
          </cell>
        </row>
        <row r="176">
          <cell r="C176" t="str">
            <v>UPAE GARANHUNS - CG Nº 004/2013</v>
          </cell>
          <cell r="E176" t="str">
            <v>5.99 - Outros Serviços de Terceiros Pessoa Jurídica</v>
          </cell>
          <cell r="F176">
            <v>65921442000116</v>
          </cell>
          <cell r="G176" t="str">
            <v>ROGERIO DE OLIVEIRA CORREIA FILHO SOCIEDADE INDIVIDUAL DE ADVOCACIA</v>
          </cell>
          <cell r="H176" t="str">
            <v>S</v>
          </cell>
          <cell r="I176" t="str">
            <v>S</v>
          </cell>
          <cell r="J176" t="str">
            <v>79</v>
          </cell>
          <cell r="K176">
            <v>46205</v>
          </cell>
          <cell r="L176" t="str">
            <v>26116062265921442000116000000000007926079087645202</v>
          </cell>
          <cell r="M176" t="str">
            <v>2611606 - Recife - PE</v>
          </cell>
          <cell r="N176">
            <v>10000</v>
          </cell>
        </row>
        <row r="177">
          <cell r="C177" t="str">
            <v>UPAE GARANHUNS - CG Nº 004/2013</v>
          </cell>
          <cell r="E177" t="str">
            <v>5.99 - Outros Serviços de Terceiros Pessoa Jurídica</v>
          </cell>
          <cell r="F177">
            <v>10998292000157</v>
          </cell>
          <cell r="G177" t="str">
            <v>CENTRO I E E PERNAMBUCO</v>
          </cell>
          <cell r="H177" t="str">
            <v>S</v>
          </cell>
          <cell r="I177" t="str">
            <v>N</v>
          </cell>
          <cell r="J177" t="str">
            <v xml:space="preserve">94656 </v>
          </cell>
          <cell r="N177">
            <v>937.8</v>
          </cell>
        </row>
        <row r="178">
          <cell r="C178" t="str">
            <v>UPAE GARANHUNS - CG Nº 004/2013</v>
          </cell>
          <cell r="E178" t="str">
            <v>5.99 - Outros Serviços de Terceiros Pessoa Jurídica</v>
          </cell>
          <cell r="F178">
            <v>3910210000105</v>
          </cell>
          <cell r="G178" t="str">
            <v>SERVIÇO SOCIAL DA INDUSTRIA</v>
          </cell>
          <cell r="H178" t="str">
            <v>S</v>
          </cell>
          <cell r="I178" t="str">
            <v>S</v>
          </cell>
          <cell r="J178" t="str">
            <v>698</v>
          </cell>
          <cell r="K178">
            <v>46212</v>
          </cell>
          <cell r="L178" t="str">
            <v>26116062203910210000105000000000069826074918224120</v>
          </cell>
          <cell r="M178" t="str">
            <v>2611606 - Recife - PE</v>
          </cell>
          <cell r="N178">
            <v>1999.65</v>
          </cell>
        </row>
        <row r="179">
          <cell r="C179" t="str">
            <v>UPAE GARANHUNS - CG Nº 004/2013</v>
          </cell>
          <cell r="E179" t="str">
            <v>5.99 - Outros Serviços de Terceiros Pessoa Jurídica</v>
          </cell>
          <cell r="F179">
            <v>4324995000105</v>
          </cell>
          <cell r="G179" t="str">
            <v>VOZ- ASSESSORIA DE COMUNICACAO LTDA</v>
          </cell>
          <cell r="H179" t="str">
            <v>S</v>
          </cell>
          <cell r="I179" t="str">
            <v>S</v>
          </cell>
          <cell r="J179" t="str">
            <v>292</v>
          </cell>
          <cell r="K179">
            <v>46205</v>
          </cell>
          <cell r="L179" t="str">
            <v>26116062204324995000105000000000029226070196644721</v>
          </cell>
          <cell r="M179" t="str">
            <v>2611606 - Recife - PE</v>
          </cell>
          <cell r="N179">
            <v>562.5</v>
          </cell>
        </row>
        <row r="180">
          <cell r="C180" t="str">
            <v>UPAE GARANHUNS - CG Nº 004/2013</v>
          </cell>
          <cell r="E180" t="str">
            <v>5.99 - Outros Serviços de Terceiros Pessoa Jurídica</v>
          </cell>
          <cell r="F180">
            <v>11735586000159</v>
          </cell>
          <cell r="G180" t="str">
            <v>FUNDAÇÃO DE APOIO AO DESENVOLVIMENTO DA UNIVERSIDADE UFPE</v>
          </cell>
          <cell r="H180" t="str">
            <v>S</v>
          </cell>
          <cell r="I180" t="str">
            <v>S</v>
          </cell>
          <cell r="J180" t="str">
            <v>1985</v>
          </cell>
          <cell r="K180">
            <v>46206</v>
          </cell>
          <cell r="L180" t="str">
            <v>26116062211735586000159000000000198526077571679777</v>
          </cell>
          <cell r="M180" t="str">
            <v>2611606 - Recife - PE</v>
          </cell>
          <cell r="N180">
            <v>125.7</v>
          </cell>
        </row>
        <row r="181">
          <cell r="C181" t="str">
            <v>UPAE GARANHUNS - CG Nº 004/2013</v>
          </cell>
          <cell r="E181" t="str">
            <v>5.99 - Outros Serviços de Terceiros Pessoa Jurídica</v>
          </cell>
          <cell r="F181">
            <v>31713822000143</v>
          </cell>
          <cell r="G181" t="str">
            <v>RBRC IMMUNIE BRASIL LTDA</v>
          </cell>
          <cell r="H181" t="str">
            <v>S</v>
          </cell>
          <cell r="I181" t="str">
            <v>S</v>
          </cell>
          <cell r="J181" t="str">
            <v>2600000000172</v>
          </cell>
          <cell r="K181">
            <v>46177</v>
          </cell>
          <cell r="L181" t="str">
            <v>26096001231713822000143260000000017226066491656105</v>
          </cell>
          <cell r="M181" t="str">
            <v>2609600 - Olinda - PE</v>
          </cell>
          <cell r="N181">
            <v>188.1</v>
          </cell>
        </row>
        <row r="182">
          <cell r="C182" t="str">
            <v>UPAE GARANHUNS - CG Nº 004/2013</v>
          </cell>
          <cell r="E182" t="str">
            <v>5.99 - Outros Serviços de Terceiros Pessoa Jurídica</v>
          </cell>
          <cell r="F182">
            <v>5332311000171</v>
          </cell>
          <cell r="G182" t="str">
            <v>CLINICA DE PSICOLOGIA APLICADA DE GARANHUNS</v>
          </cell>
          <cell r="H182" t="str">
            <v>S</v>
          </cell>
          <cell r="I182" t="str">
            <v>S</v>
          </cell>
          <cell r="J182" t="str">
            <v>2600000000012</v>
          </cell>
          <cell r="K182">
            <v>46210</v>
          </cell>
          <cell r="L182" t="str">
            <v>26060021205332311000171260000000001226071457750475</v>
          </cell>
          <cell r="M182" t="str">
            <v>2606002 - Garanhuns - PE</v>
          </cell>
          <cell r="N182">
            <v>720</v>
          </cell>
        </row>
        <row r="183">
          <cell r="C183" t="str">
            <v>UPAE GARANHUNS - CG Nº 004/2013</v>
          </cell>
          <cell r="E183" t="str">
            <v>5.5 - Reparo e Manutenção de Máquinas e Equipamentos</v>
          </cell>
          <cell r="F183">
            <v>10645770000145</v>
          </cell>
          <cell r="G183" t="str">
            <v>AGUIAR SERVICOS ELETRONICO LTDA</v>
          </cell>
          <cell r="H183" t="str">
            <v>S</v>
          </cell>
          <cell r="I183" t="str">
            <v>S</v>
          </cell>
          <cell r="J183" t="str">
            <v>591</v>
          </cell>
          <cell r="K183">
            <v>46199</v>
          </cell>
          <cell r="L183" t="str">
            <v>XK492W8WT</v>
          </cell>
          <cell r="M183" t="str">
            <v>2604601 - Condado - PE</v>
          </cell>
          <cell r="N183">
            <v>1500</v>
          </cell>
        </row>
        <row r="184">
          <cell r="C184" t="str">
            <v>UPAE GARANHUNS - CG Nº 004/2013</v>
          </cell>
          <cell r="E184" t="str">
            <v>5.5 - Reparo e Manutenção de Máquinas e Equipamentos</v>
          </cell>
          <cell r="F184">
            <v>12626414000100</v>
          </cell>
          <cell r="G184" t="str">
            <v xml:space="preserve">MANTEQ H II LTDA ME </v>
          </cell>
          <cell r="H184" t="str">
            <v>S</v>
          </cell>
          <cell r="I184" t="str">
            <v>S</v>
          </cell>
          <cell r="J184" t="str">
            <v>2600000000048</v>
          </cell>
          <cell r="K184">
            <v>46189</v>
          </cell>
          <cell r="L184" t="str">
            <v>26079011212626414000100260000000004826062160580820</v>
          </cell>
          <cell r="M184" t="str">
            <v>2607901 - Jaboatão dos Guararapes - PE</v>
          </cell>
          <cell r="N184">
            <v>2715.96</v>
          </cell>
        </row>
        <row r="185">
          <cell r="C185" t="str">
            <v>UPAE GARANHUNS - CG Nº 004/2013</v>
          </cell>
          <cell r="E185" t="str">
            <v>5.5 - Reparo e Manutenção de Máquinas e Equipamentos</v>
          </cell>
          <cell r="F185">
            <v>24380578002041</v>
          </cell>
          <cell r="G185" t="str">
            <v>WHITE MARTINS GASES INDUSTRIAIS DO NORDESTE LTDA</v>
          </cell>
          <cell r="H185" t="str">
            <v>S</v>
          </cell>
          <cell r="I185" t="str">
            <v>S</v>
          </cell>
          <cell r="J185" t="str">
            <v>2600000001186</v>
          </cell>
          <cell r="K185">
            <v>46181</v>
          </cell>
          <cell r="L185" t="str">
            <v>26079011224380578002041260000000118626063215925625</v>
          </cell>
          <cell r="M185" t="str">
            <v>2607901 - Jaboatão dos Guararapes - PE</v>
          </cell>
          <cell r="N185">
            <v>743.65</v>
          </cell>
        </row>
        <row r="186">
          <cell r="C186" t="str">
            <v>UPAE GARANHUNS - CG Nº 004/2013</v>
          </cell>
          <cell r="E186" t="str">
            <v>5.5 - Reparo e Manutenção de Máquinas e Equipamentos</v>
          </cell>
          <cell r="F186">
            <v>24380578002041</v>
          </cell>
          <cell r="G186" t="str">
            <v>WHITE MARTINS GASES INDUSTRIAIS DO NORDESTE LTDA</v>
          </cell>
          <cell r="H186" t="str">
            <v>S</v>
          </cell>
          <cell r="I186" t="str">
            <v>S</v>
          </cell>
          <cell r="J186" t="str">
            <v>2600000001187</v>
          </cell>
          <cell r="K186">
            <v>46181</v>
          </cell>
          <cell r="L186" t="str">
            <v>26079011224380578002041260000000118726068055279733</v>
          </cell>
          <cell r="M186" t="str">
            <v>2607901 - Jaboatão dos Guararapes - PE</v>
          </cell>
          <cell r="N186">
            <v>743.65</v>
          </cell>
        </row>
        <row r="187">
          <cell r="C187" t="str">
            <v>UPAE GARANHUNS - CG Nº 004/2013</v>
          </cell>
          <cell r="E187" t="str">
            <v>5.5 - Reparo e Manutenção de Máquinas e Equipamentos</v>
          </cell>
          <cell r="F187">
            <v>7146768000117</v>
          </cell>
          <cell r="G187" t="str">
            <v>SERV IMAGEM NORDESTE ASSISTENCIA TECNICA LTDA</v>
          </cell>
          <cell r="H187" t="str">
            <v>S</v>
          </cell>
          <cell r="I187" t="str">
            <v>S</v>
          </cell>
          <cell r="J187" t="str">
            <v xml:space="preserve">2600000000450 </v>
          </cell>
          <cell r="K187">
            <v>46199</v>
          </cell>
          <cell r="L187" t="str">
            <v xml:space="preserve">2607901 12071467680001 17260000000045026064021311330 </v>
          </cell>
          <cell r="M187" t="str">
            <v>2607901 - Jaboatão dos Guararapes - PE</v>
          </cell>
          <cell r="N187">
            <v>2536.89</v>
          </cell>
        </row>
        <row r="188">
          <cell r="C188" t="str">
            <v>UPAE GARANHUNS - CG Nº 004/2013</v>
          </cell>
          <cell r="E188" t="str">
            <v>5.5 - Reparo e Manutenção de Máquinas e Equipamentos</v>
          </cell>
          <cell r="F188">
            <v>3480539000183</v>
          </cell>
          <cell r="G188" t="str">
            <v>SL ENGENHARIA HOSPITALAR LTDA</v>
          </cell>
          <cell r="H188" t="str">
            <v>S</v>
          </cell>
          <cell r="I188" t="str">
            <v>S</v>
          </cell>
          <cell r="J188" t="str">
            <v>2600000001312</v>
          </cell>
          <cell r="K188">
            <v>46204</v>
          </cell>
          <cell r="L188" t="str">
            <v>26079011203480539000183260000000131226073984123484</v>
          </cell>
          <cell r="M188" t="str">
            <v>2607901 - Jaboatão dos Guararapes - PE</v>
          </cell>
          <cell r="N188">
            <v>12200</v>
          </cell>
        </row>
        <row r="189">
          <cell r="C189" t="str">
            <v>UPAE GARANHUNS - CG Nº 004/2013</v>
          </cell>
          <cell r="E189" t="str">
            <v>5.5 - Reparo e Manutenção de Máquinas e Equipamentos</v>
          </cell>
          <cell r="F189">
            <v>92753268001607</v>
          </cell>
          <cell r="G189" t="str">
            <v xml:space="preserve">STEMAC S A GRUPO GERADORES </v>
          </cell>
          <cell r="H189" t="str">
            <v>S</v>
          </cell>
          <cell r="I189" t="str">
            <v>S</v>
          </cell>
          <cell r="J189" t="str">
            <v>53325</v>
          </cell>
          <cell r="K189">
            <v>46174</v>
          </cell>
          <cell r="L189" t="str">
            <v>8327010626100904890927532682026067340997</v>
          </cell>
          <cell r="M189" t="str">
            <v>4216602 - São José - SC</v>
          </cell>
          <cell r="N189">
            <v>4688.62</v>
          </cell>
        </row>
        <row r="190">
          <cell r="C190" t="str">
            <v>UPAE GARANHUNS - CG Nº 004/2013</v>
          </cell>
          <cell r="E190" t="str">
            <v>5.5 - Reparo e Manutenção de Máquinas e Equipamentos</v>
          </cell>
          <cell r="F190">
            <v>9014387000100</v>
          </cell>
          <cell r="G190" t="str">
            <v>COMPLETA SERVIÇOS DE AR CONDICIONADO E LOCAÇÃO LTDA EPP</v>
          </cell>
          <cell r="H190" t="str">
            <v>S</v>
          </cell>
          <cell r="I190" t="str">
            <v>S</v>
          </cell>
          <cell r="J190" t="str">
            <v>59</v>
          </cell>
          <cell r="K190">
            <v>46205</v>
          </cell>
          <cell r="L190" t="str">
            <v>26116062209014387000100000000000005926070058222935</v>
          </cell>
          <cell r="M190" t="str">
            <v>2611606 - Recife - PE</v>
          </cell>
          <cell r="N190">
            <v>14640</v>
          </cell>
        </row>
        <row r="191">
          <cell r="C191" t="str">
            <v>UPAE GARANHUNS - CG Nº 004/2013</v>
          </cell>
          <cell r="E191" t="str">
            <v>5.4 - Reparo e Manutenção de Bens Imóveis</v>
          </cell>
          <cell r="F191">
            <v>12682965000190</v>
          </cell>
          <cell r="G191" t="str">
            <v>CARDOSO SERVICOS DE JARDINAGENS LTDA</v>
          </cell>
          <cell r="H191" t="str">
            <v>S</v>
          </cell>
          <cell r="I191" t="str">
            <v>S</v>
          </cell>
          <cell r="J191" t="str">
            <v>2600000000130</v>
          </cell>
          <cell r="K191">
            <v>46210</v>
          </cell>
          <cell r="L191" t="str">
            <v>26079011212682965000190260000000013026073298393421</v>
          </cell>
          <cell r="M191" t="str">
            <v>2607901 - Jaboatão dos Guararapes - PE</v>
          </cell>
          <cell r="N191">
            <v>6090</v>
          </cell>
        </row>
        <row r="192">
          <cell r="C192" t="str">
            <v>UPAE GARANHUNS - CG Nº 004/2013</v>
          </cell>
          <cell r="E192" t="str">
            <v xml:space="preserve">5.7 - Reparo e Manutenção de Bens Movéis de Outras Naturezas </v>
          </cell>
          <cell r="F192">
            <v>39993907000134</v>
          </cell>
          <cell r="G192" t="str">
            <v>J A PIMENTEL</v>
          </cell>
          <cell r="H192" t="str">
            <v>S</v>
          </cell>
          <cell r="I192" t="str">
            <v>S</v>
          </cell>
          <cell r="J192" t="str">
            <v>2600000000094</v>
          </cell>
          <cell r="K192">
            <v>46210</v>
          </cell>
          <cell r="L192" t="str">
            <v>26060021239993907000134260000000009426075857564288</v>
          </cell>
          <cell r="M192" t="str">
            <v>2606002 - Garanhuns - PE</v>
          </cell>
          <cell r="N192">
            <v>485</v>
          </cell>
        </row>
        <row r="193">
          <cell r="C193" t="str">
            <v>UPAE GARANHUNS - CG Nº 004/2013</v>
          </cell>
          <cell r="E193" t="str">
            <v xml:space="preserve">5.7 - Reparo e Manutenção de Bens Movéis de Outras Naturezas </v>
          </cell>
          <cell r="F193">
            <v>64470938000158</v>
          </cell>
          <cell r="G193" t="str">
            <v>SIDNEY DE BRITO SOUZA</v>
          </cell>
          <cell r="H193" t="str">
            <v>S</v>
          </cell>
          <cell r="I193" t="str">
            <v>S</v>
          </cell>
          <cell r="J193" t="str">
            <v>14</v>
          </cell>
          <cell r="K193">
            <v>46204</v>
          </cell>
          <cell r="L193" t="str">
            <v>26060022264470938000158000000000001426079241675121</v>
          </cell>
          <cell r="M193" t="str">
            <v>2606002 - Garanhuns - PE</v>
          </cell>
          <cell r="N193">
            <v>300</v>
          </cell>
        </row>
        <row r="194">
          <cell r="C194" t="str">
            <v>UPAE GARANHUNS - CG Nº 004/2013</v>
          </cell>
          <cell r="E194" t="str">
            <v>5.99 - Outros Serviços de Terceiros Pessoa Jurídica</v>
          </cell>
          <cell r="F194">
            <v>55445923000149</v>
          </cell>
          <cell r="G194" t="str">
            <v>KARTLOG TRANSPORTES LTDA</v>
          </cell>
          <cell r="H194" t="str">
            <v>S</v>
          </cell>
          <cell r="I194" t="str">
            <v>S</v>
          </cell>
          <cell r="J194" t="str">
            <v xml:space="preserve"> 65</v>
          </cell>
          <cell r="K194">
            <v>46169</v>
          </cell>
          <cell r="L194" t="str">
            <v>3526.0555.4459.2300.0149.5700.1000.0000.6510.0000.0004</v>
          </cell>
          <cell r="M194" t="str">
            <v>3550308 - São Paulo - SP</v>
          </cell>
          <cell r="N194">
            <v>2103.21</v>
          </cell>
        </row>
        <row r="195">
          <cell r="C195" t="str">
            <v>UPAE GARANHUNS - CG Nº 004/2013</v>
          </cell>
          <cell r="E195" t="str">
            <v>5.5 - Reparo e Manutenção de Máquinas e Equipamentos</v>
          </cell>
          <cell r="F195">
            <v>3480539000183</v>
          </cell>
          <cell r="G195" t="str">
            <v>SL ENGENHARIA HOSPITALARL TDA</v>
          </cell>
          <cell r="H195" t="str">
            <v>S</v>
          </cell>
          <cell r="I195" t="str">
            <v>S</v>
          </cell>
          <cell r="J195" t="str">
            <v>2600000000856</v>
          </cell>
          <cell r="K195">
            <v>46146</v>
          </cell>
          <cell r="L195" t="str">
            <v>26079011203480539000183260000000085626051789558057</v>
          </cell>
          <cell r="M195" t="str">
            <v>2607901 - Jaboatão dos Guararapes - PE</v>
          </cell>
          <cell r="N195">
            <v>12200</v>
          </cell>
        </row>
        <row r="196">
          <cell r="C196" t="str">
            <v>UPAE GARANHUNS - CG Nº 004/2013</v>
          </cell>
          <cell r="E196" t="str">
            <v>5.99 - Outros Serviços de Terceiros Pessoa Jurídica</v>
          </cell>
          <cell r="F196">
            <v>1050742000194</v>
          </cell>
          <cell r="G196" t="str">
            <v>M V G BESERRA ME</v>
          </cell>
          <cell r="H196" t="str">
            <v>S</v>
          </cell>
          <cell r="I196" t="str">
            <v>S</v>
          </cell>
          <cell r="J196" t="str">
            <v>2600000002995</v>
          </cell>
          <cell r="K196">
            <v>46155</v>
          </cell>
          <cell r="L196" t="str">
            <v>26060021201050742000194260000000299526055521170387</v>
          </cell>
          <cell r="M196" t="str">
            <v>2606002 - Garanhuns - PE</v>
          </cell>
          <cell r="N196">
            <v>40</v>
          </cell>
        </row>
        <row r="197">
          <cell r="C197" t="str">
            <v>UPAE GARANHUNS - CG Nº 004/2013</v>
          </cell>
          <cell r="E197" t="str">
            <v>5.5 - Reparo e Manutenção de Máquinas e Equipamentos</v>
          </cell>
          <cell r="F197">
            <v>90347840000894</v>
          </cell>
          <cell r="G197" t="str">
            <v>TK ELEVADORES BRASIL LTDA</v>
          </cell>
          <cell r="H197" t="str">
            <v>S</v>
          </cell>
          <cell r="I197" t="str">
            <v>S</v>
          </cell>
          <cell r="J197" t="str">
            <v>4831</v>
          </cell>
          <cell r="K197">
            <v>46146</v>
          </cell>
          <cell r="L197" t="str">
            <v>26116062290347840000894000000000483126051077394844</v>
          </cell>
          <cell r="M197" t="str">
            <v>2611606 - Recife - PE</v>
          </cell>
          <cell r="N197">
            <v>1470.55</v>
          </cell>
        </row>
        <row r="198">
          <cell r="C198" t="str">
            <v>UPAE GARANHUNS - CG Nº 004/2013</v>
          </cell>
          <cell r="E198" t="str">
            <v>5.5 - Reparo e Manutenção de Máquinas e Equipamentos</v>
          </cell>
          <cell r="F198">
            <v>90347840000894</v>
          </cell>
          <cell r="G198" t="str">
            <v>TK ELEVADORES BRASIL LTDA</v>
          </cell>
          <cell r="H198" t="str">
            <v>S</v>
          </cell>
          <cell r="I198" t="str">
            <v>S</v>
          </cell>
          <cell r="J198" t="str">
            <v>6052</v>
          </cell>
          <cell r="K198">
            <v>46176</v>
          </cell>
          <cell r="L198" t="str">
            <v>26116062290347840000894000000000605226060607694742</v>
          </cell>
          <cell r="M198" t="str">
            <v>2611606 - Recife - PE</v>
          </cell>
          <cell r="N198">
            <v>1470.55</v>
          </cell>
        </row>
        <row r="199">
          <cell r="C199" t="str">
            <v>UPAE GARANHUNS - CG Nº 004/2013</v>
          </cell>
          <cell r="E199" t="str">
            <v>5.17 - Manutenção de Software, Certificação Digital e Microfilmagem</v>
          </cell>
          <cell r="F199">
            <v>45384884000163</v>
          </cell>
          <cell r="G199" t="str">
            <v>WEBDOX DO BRASIL LTDA</v>
          </cell>
          <cell r="H199" t="str">
            <v>S</v>
          </cell>
          <cell r="I199" t="str">
            <v>S</v>
          </cell>
          <cell r="J199" t="str">
            <v>00004259</v>
          </cell>
          <cell r="K199">
            <v>46178</v>
          </cell>
          <cell r="L199" t="str">
            <v>6GRZ-KHZN</v>
          </cell>
          <cell r="M199" t="str">
            <v>3550308 - São Paulo - SP</v>
          </cell>
          <cell r="N199">
            <v>2660</v>
          </cell>
        </row>
        <row r="200">
          <cell r="C200" t="str">
            <v>UPAE GARANHUNS - CG Nº 004/2013</v>
          </cell>
          <cell r="E200" t="str">
            <v>5.4 - Reparo e Manutenção de Bens Imóveis</v>
          </cell>
          <cell r="F200">
            <v>11356463000107</v>
          </cell>
          <cell r="G200" t="str">
            <v>LIMPEX - SERVICO DE LIMPEZA DE RESERVATORIO LTDA</v>
          </cell>
          <cell r="H200" t="str">
            <v>S</v>
          </cell>
          <cell r="I200" t="str">
            <v>S</v>
          </cell>
          <cell r="J200" t="str">
            <v>349</v>
          </cell>
          <cell r="K200">
            <v>46196</v>
          </cell>
          <cell r="L200" t="str">
            <v>26116062211356463000107000000000034926068356384725</v>
          </cell>
          <cell r="M200" t="str">
            <v>2611606 - Recife - PE</v>
          </cell>
          <cell r="N200">
            <v>2100</v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topLeftCell="F82" zoomScale="90" zoomScaleNormal="90" workbookViewId="0">
      <selection activeCell="K93" sqref="K93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9039744001409</v>
      </c>
      <c r="B2" s="4" t="str">
        <f>'[1]TCE - ANEXO IV - Preencher'!C11</f>
        <v>UPAE GARANHUNS - CG Nº 004/2013</v>
      </c>
      <c r="C2" s="4" t="str">
        <f>'[1]TCE - ANEXO IV - Preencher'!E11</f>
        <v>1.99 - Outras Despesas com Pessoal</v>
      </c>
      <c r="D2" s="3">
        <f>'[1]TCE - ANEXO IV - Preencher'!F11</f>
        <v>9523524437</v>
      </c>
      <c r="E2" s="5" t="str">
        <f>'[1]TCE - ANEXO IV - Preencher'!G11</f>
        <v>JESSICA DAYARA DE AZEVEDO ARAUJO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80</v>
      </c>
    </row>
    <row r="3" spans="1:12" s="8" customFormat="1" ht="19.5" customHeight="1" x14ac:dyDescent="0.25">
      <c r="A3" s="3">
        <f>IFERROR(VLOOKUP(B3,'[1]DADOS (OCULTAR)'!$Q$3:$S$136,3,0),"")</f>
        <v>9039744001409</v>
      </c>
      <c r="B3" s="4" t="str">
        <f>'[1]TCE - ANEXO IV - Preencher'!C12</f>
        <v>UPAE GARANHUNS - CG Nº 004/2013</v>
      </c>
      <c r="C3" s="4" t="str">
        <f>'[1]TCE - ANEXO IV - Preencher'!E12</f>
        <v>1.99 - Outras Despesas com Pessoal</v>
      </c>
      <c r="D3" s="3">
        <f>'[1]TCE - ANEXO IV - Preencher'!F12</f>
        <v>9523524437</v>
      </c>
      <c r="E3" s="5" t="str">
        <f>'[1]TCE - ANEXO IV - Preencher'!G12</f>
        <v>JESSICA DAYARA DE AZEVEDO ARAUJO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144</v>
      </c>
    </row>
    <row r="4" spans="1:12" s="8" customFormat="1" ht="19.5" customHeight="1" x14ac:dyDescent="0.25">
      <c r="A4" s="3">
        <f>IFERROR(VLOOKUP(B4,'[1]DADOS (OCULTAR)'!$Q$3:$S$136,3,0),"")</f>
        <v>9039744001409</v>
      </c>
      <c r="B4" s="4" t="str">
        <f>'[1]TCE - ANEXO IV - Preencher'!C13</f>
        <v>UPAE GARANHUNS - CG Nº 004/2013</v>
      </c>
      <c r="C4" s="4" t="str">
        <f>'[1]TCE - ANEXO IV - Preencher'!E13</f>
        <v>1.99 - Outras Despesas com Pessoal</v>
      </c>
      <c r="D4" s="3">
        <f>'[1]TCE - ANEXO IV - Preencher'!F13</f>
        <v>2848680431</v>
      </c>
      <c r="E4" s="5" t="str">
        <f>'[1]TCE - ANEXO IV - Preencher'!G13</f>
        <v xml:space="preserve">MÉRCIA CAVALCANTE VIANA </v>
      </c>
      <c r="F4" s="5" t="str">
        <f>'[1]TCE - ANEXO IV - Preencher'!H13</f>
        <v>S</v>
      </c>
      <c r="G4" s="5" t="str">
        <f>'[1]TCE - ANEXO IV - Preencher'!I13</f>
        <v>N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220</v>
      </c>
    </row>
    <row r="5" spans="1:12" s="8" customFormat="1" ht="19.5" customHeight="1" x14ac:dyDescent="0.25">
      <c r="A5" s="3">
        <f>IFERROR(VLOOKUP(B5,'[1]DADOS (OCULTAR)'!$Q$3:$S$136,3,0),"")</f>
        <v>9039744001409</v>
      </c>
      <c r="B5" s="4" t="str">
        <f>'[1]TCE - ANEXO IV - Preencher'!C14</f>
        <v>UPAE GARANHUNS - CG Nº 004/2013</v>
      </c>
      <c r="C5" s="4" t="str">
        <f>'[1]TCE - ANEXO IV - Preencher'!E14</f>
        <v>1.99 - Outras Despesas com Pessoal</v>
      </c>
      <c r="D5" s="3">
        <f>'[1]TCE - ANEXO IV - Preencher'!F14</f>
        <v>27723686889</v>
      </c>
      <c r="E5" s="5" t="str">
        <f>'[1]TCE - ANEXO IV - Preencher'!G14</f>
        <v>GILMAR PEREIRA DOS SANTOS</v>
      </c>
      <c r="F5" s="5" t="str">
        <f>'[1]TCE - ANEXO IV - Preencher'!H14</f>
        <v>S</v>
      </c>
      <c r="G5" s="5" t="str">
        <f>'[1]TCE - ANEXO IV - Preencher'!I14</f>
        <v>N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300</v>
      </c>
    </row>
    <row r="6" spans="1:12" s="8" customFormat="1" ht="19.5" customHeight="1" x14ac:dyDescent="0.25">
      <c r="A6" s="3">
        <f>IFERROR(VLOOKUP(B6,'[1]DADOS (OCULTAR)'!$Q$3:$S$136,3,0),"")</f>
        <v>9039744001409</v>
      </c>
      <c r="B6" s="4" t="str">
        <f>'[1]TCE - ANEXO IV - Preencher'!C15</f>
        <v>UPAE GARANHUNS - CG Nº 004/2013</v>
      </c>
      <c r="C6" s="4" t="str">
        <f>'[1]TCE - ANEXO IV - Preencher'!E15</f>
        <v>1.99 - Outras Despesas com Pessoal</v>
      </c>
      <c r="D6" s="3">
        <f>'[1]TCE - ANEXO IV - Preencher'!F15</f>
        <v>8435187403</v>
      </c>
      <c r="E6" s="5" t="str">
        <f>'[1]TCE - ANEXO IV - Preencher'!G15</f>
        <v>LILLYAN KELLEN BASTO FERRO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360</v>
      </c>
    </row>
    <row r="7" spans="1:12" s="8" customFormat="1" ht="19.5" customHeight="1" x14ac:dyDescent="0.25">
      <c r="A7" s="3">
        <f>IFERROR(VLOOKUP(B7,'[1]DADOS (OCULTAR)'!$Q$3:$S$136,3,0),"")</f>
        <v>9039744001409</v>
      </c>
      <c r="B7" s="4" t="str">
        <f>'[1]TCE - ANEXO IV - Preencher'!C16</f>
        <v>UPAE GARANHUNS - CG Nº 004/2013</v>
      </c>
      <c r="C7" s="4" t="str">
        <f>'[1]TCE - ANEXO IV - Preencher'!E16</f>
        <v>1.99 - Outras Despesas com Pessoal</v>
      </c>
      <c r="D7" s="3">
        <f>'[1]TCE - ANEXO IV - Preencher'!F16</f>
        <v>8950553414</v>
      </c>
      <c r="E7" s="5" t="str">
        <f>'[1]TCE - ANEXO IV - Preencher'!G16</f>
        <v>ANNY MIKAELLY DE GOES PINTO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400</v>
      </c>
    </row>
    <row r="8" spans="1:12" s="8" customFormat="1" ht="19.5" customHeight="1" x14ac:dyDescent="0.25">
      <c r="A8" s="3">
        <f>IFERROR(VLOOKUP(B8,'[1]DADOS (OCULTAR)'!$Q$3:$S$136,3,0),"")</f>
        <v>9039744001409</v>
      </c>
      <c r="B8" s="4" t="str">
        <f>'[1]TCE - ANEXO IV - Preencher'!C17</f>
        <v>UPAE GARANHUNS - CG Nº 004/2013</v>
      </c>
      <c r="C8" s="4" t="str">
        <f>'[1]TCE - ANEXO IV - Preencher'!E17</f>
        <v>1.99 - Outras Despesas com Pessoal</v>
      </c>
      <c r="D8" s="3">
        <f>'[1]TCE - ANEXO IV - Preencher'!F17</f>
        <v>10427253497</v>
      </c>
      <c r="E8" s="5" t="str">
        <f>'[1]TCE - ANEXO IV - Preencher'!G17</f>
        <v>ANALICE BARBOZA MORAIS RIBEIRO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400</v>
      </c>
    </row>
    <row r="9" spans="1:12" s="8" customFormat="1" ht="19.5" customHeight="1" x14ac:dyDescent="0.25">
      <c r="A9" s="3">
        <f>IFERROR(VLOOKUP(B9,'[1]DADOS (OCULTAR)'!$Q$3:$S$136,3,0),"")</f>
        <v>9039744001409</v>
      </c>
      <c r="B9" s="4" t="str">
        <f>'[1]TCE - ANEXO IV - Preencher'!C18</f>
        <v>UPAE GARANHUNS - CG Nº 004/2013</v>
      </c>
      <c r="C9" s="4" t="str">
        <f>'[1]TCE - ANEXO IV - Preencher'!E18</f>
        <v>1.99 - Outras Despesas com Pessoal</v>
      </c>
      <c r="D9" s="3">
        <f>'[1]TCE - ANEXO IV - Preencher'!F18</f>
        <v>10190393459</v>
      </c>
      <c r="E9" s="5" t="str">
        <f>'[1]TCE - ANEXO IV - Preencher'!G18</f>
        <v>CAMILA BEZERRA LIMA DE BARROS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400</v>
      </c>
    </row>
    <row r="10" spans="1:12" s="8" customFormat="1" ht="19.5" customHeight="1" x14ac:dyDescent="0.25">
      <c r="A10" s="3">
        <f>IFERROR(VLOOKUP(B10,'[1]DADOS (OCULTAR)'!$Q$3:$S$136,3,0),"")</f>
        <v>9039744001409</v>
      </c>
      <c r="B10" s="4" t="str">
        <f>'[1]TCE - ANEXO IV - Preencher'!C19</f>
        <v>UPAE GARANHUNS - CG Nº 004/2013</v>
      </c>
      <c r="C10" s="4" t="str">
        <f>'[1]TCE - ANEXO IV - Preencher'!E19</f>
        <v>1.99 - Outras Despesas com Pessoal</v>
      </c>
      <c r="D10" s="3">
        <f>'[1]TCE - ANEXO IV - Preencher'!F19</f>
        <v>4365819496</v>
      </c>
      <c r="E10" s="5" t="str">
        <f>'[1]TCE - ANEXO IV - Preencher'!G19</f>
        <v xml:space="preserve">THAINA NATANE CLAUDINO DA SILVA 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400</v>
      </c>
    </row>
    <row r="11" spans="1:12" s="8" customFormat="1" ht="19.5" customHeight="1" x14ac:dyDescent="0.25">
      <c r="A11" s="3">
        <f>IFERROR(VLOOKUP(B11,'[1]DADOS (OCULTAR)'!$Q$3:$S$136,3,0),"")</f>
        <v>9039744001409</v>
      </c>
      <c r="B11" s="4" t="str">
        <f>'[1]TCE - ANEXO IV - Preencher'!C20</f>
        <v>UPAE GARANHUNS - CG Nº 004/2013</v>
      </c>
      <c r="C11" s="4" t="str">
        <f>'[1]TCE - ANEXO IV - Preencher'!E20</f>
        <v>1.99 - Outras Despesas com Pessoal</v>
      </c>
      <c r="D11" s="3">
        <f>'[1]TCE - ANEXO IV - Preencher'!F20</f>
        <v>11251755402</v>
      </c>
      <c r="E11" s="5" t="str">
        <f>'[1]TCE - ANEXO IV - Preencher'!G20</f>
        <v>ALICE DA SILVA DIAS CARVALHO</v>
      </c>
      <c r="F11" s="5" t="str">
        <f>'[1]TCE - ANEXO IV - Preencher'!H20</f>
        <v>S</v>
      </c>
      <c r="G11" s="5" t="str">
        <f>'[1]TCE - ANEXO IV - Preencher'!I20</f>
        <v>N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400</v>
      </c>
    </row>
    <row r="12" spans="1:12" s="8" customFormat="1" ht="19.5" customHeight="1" x14ac:dyDescent="0.25">
      <c r="A12" s="3">
        <f>IFERROR(VLOOKUP(B12,'[1]DADOS (OCULTAR)'!$Q$3:$S$136,3,0),"")</f>
        <v>9039744001409</v>
      </c>
      <c r="B12" s="4" t="str">
        <f>'[1]TCE - ANEXO IV - Preencher'!C21</f>
        <v>UPAE GARANHUNS - CG Nº 004/2013</v>
      </c>
      <c r="C12" s="4" t="str">
        <f>'[1]TCE - ANEXO IV - Preencher'!E21</f>
        <v>1.99 - Outras Despesas com Pessoal</v>
      </c>
      <c r="D12" s="3">
        <f>'[1]TCE - ANEXO IV - Preencher'!F21</f>
        <v>70955637481</v>
      </c>
      <c r="E12" s="5" t="str">
        <f>'[1]TCE - ANEXO IV - Preencher'!G21</f>
        <v>LUCAS DOS SANTOS ARAÚJO</v>
      </c>
      <c r="F12" s="5" t="str">
        <f>'[1]TCE - ANEXO IV - Preencher'!H21</f>
        <v>S</v>
      </c>
      <c r="G12" s="5" t="str">
        <f>'[1]TCE - ANEXO IV - Preencher'!I21</f>
        <v>N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400</v>
      </c>
    </row>
    <row r="13" spans="1:12" s="8" customFormat="1" ht="19.5" customHeight="1" x14ac:dyDescent="0.25">
      <c r="A13" s="3">
        <f>IFERROR(VLOOKUP(B13,'[1]DADOS (OCULTAR)'!$Q$3:$S$136,3,0),"")</f>
        <v>9039744001409</v>
      </c>
      <c r="B13" s="4" t="str">
        <f>'[1]TCE - ANEXO IV - Preencher'!C22</f>
        <v>UPAE GARANHUNS - CG Nº 004/2013</v>
      </c>
      <c r="C13" s="4" t="str">
        <f>'[1]TCE - ANEXO IV - Preencher'!E22</f>
        <v>1.99 - Outras Despesas com Pessoal</v>
      </c>
      <c r="D13" s="3">
        <f>'[1]TCE - ANEXO IV - Preencher'!F22</f>
        <v>5008206435</v>
      </c>
      <c r="E13" s="5" t="str">
        <f>'[1]TCE - ANEXO IV - Preencher'!G22</f>
        <v>JEANETTE GOMES DE LIMA</v>
      </c>
      <c r="F13" s="5" t="str">
        <f>'[1]TCE - ANEXO IV - Preencher'!H22</f>
        <v>S</v>
      </c>
      <c r="G13" s="5" t="str">
        <f>'[1]TCE - ANEXO IV - Preencher'!I22</f>
        <v>N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600</v>
      </c>
    </row>
    <row r="14" spans="1:12" s="8" customFormat="1" ht="19.5" customHeight="1" x14ac:dyDescent="0.25">
      <c r="A14" s="3">
        <f>IFERROR(VLOOKUP(B14,'[1]DADOS (OCULTAR)'!$Q$3:$S$136,3,0),"")</f>
        <v>9039744001409</v>
      </c>
      <c r="B14" s="4" t="str">
        <f>'[1]TCE - ANEXO IV - Preencher'!C23</f>
        <v>UPAE GARANHUNS - CG Nº 004/2013</v>
      </c>
      <c r="C14" s="4" t="str">
        <f>'[1]TCE - ANEXO IV - Preencher'!E23</f>
        <v>1.99 - Outras Despesas com Pessoal</v>
      </c>
      <c r="D14" s="3">
        <f>'[1]TCE - ANEXO IV - Preencher'!F23</f>
        <v>11614669406</v>
      </c>
      <c r="E14" s="5" t="str">
        <f>'[1]TCE - ANEXO IV - Preencher'!G23</f>
        <v>JOSÉ NILTON DOS SANTOS</v>
      </c>
      <c r="F14" s="5" t="str">
        <f>'[1]TCE - ANEXO IV - Preencher'!H23</f>
        <v>S</v>
      </c>
      <c r="G14" s="5" t="str">
        <f>'[1]TCE - ANEXO IV - Preencher'!I23</f>
        <v>N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600</v>
      </c>
    </row>
    <row r="15" spans="1:12" s="8" customFormat="1" ht="19.5" customHeight="1" x14ac:dyDescent="0.25">
      <c r="A15" s="3">
        <f>IFERROR(VLOOKUP(B15,'[1]DADOS (OCULTAR)'!$Q$3:$S$136,3,0),"")</f>
        <v>9039744001409</v>
      </c>
      <c r="B15" s="4" t="str">
        <f>'[1]TCE - ANEXO IV - Preencher'!C24</f>
        <v>UPAE GARANHUNS - CG Nº 004/2013</v>
      </c>
      <c r="C15" s="4" t="str">
        <f>'[1]TCE - ANEXO IV - Preencher'!E24</f>
        <v>1.99 - Outras Despesas com Pessoal</v>
      </c>
      <c r="D15" s="3">
        <f>'[1]TCE - ANEXO IV - Preencher'!F24</f>
        <v>3047694443</v>
      </c>
      <c r="E15" s="5" t="str">
        <f>'[1]TCE - ANEXO IV - Preencher'!G24</f>
        <v>OSMAR SANTANA PEREIRA</v>
      </c>
      <c r="F15" s="5" t="str">
        <f>'[1]TCE - ANEXO IV - Preencher'!H24</f>
        <v>S</v>
      </c>
      <c r="G15" s="5" t="str">
        <f>'[1]TCE - ANEXO IV - Preencher'!I24</f>
        <v>N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600</v>
      </c>
    </row>
    <row r="16" spans="1:12" s="8" customFormat="1" ht="19.5" customHeight="1" x14ac:dyDescent="0.25">
      <c r="A16" s="3">
        <f>IFERROR(VLOOKUP(B16,'[1]DADOS (OCULTAR)'!$Q$3:$S$136,3,0),"")</f>
        <v>9039744001409</v>
      </c>
      <c r="B16" s="4" t="str">
        <f>'[1]TCE - ANEXO IV - Preencher'!C25</f>
        <v>UPAE GARANHUNS - CG Nº 004/2013</v>
      </c>
      <c r="C16" s="4" t="str">
        <f>'[1]TCE - ANEXO IV - Preencher'!E25</f>
        <v>1.99 - Outras Despesas com Pessoal</v>
      </c>
      <c r="D16" s="3">
        <f>'[1]TCE - ANEXO IV - Preencher'!F25</f>
        <v>74331752291</v>
      </c>
      <c r="E16" s="5" t="str">
        <f>'[1]TCE - ANEXO IV - Preencher'!G25</f>
        <v>VANDERLEA BEZERRA DE ARAUJO FELIX</v>
      </c>
      <c r="F16" s="5" t="str">
        <f>'[1]TCE - ANEXO IV - Preencher'!H25</f>
        <v>S</v>
      </c>
      <c r="G16" s="5" t="str">
        <f>'[1]TCE - ANEXO IV - Preencher'!I25</f>
        <v>N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600</v>
      </c>
    </row>
    <row r="17" spans="1:12" s="8" customFormat="1" ht="19.5" customHeight="1" x14ac:dyDescent="0.25">
      <c r="A17" s="3">
        <f>IFERROR(VLOOKUP(B17,'[1]DADOS (OCULTAR)'!$Q$3:$S$136,3,0),"")</f>
        <v>9039744001409</v>
      </c>
      <c r="B17" s="4" t="str">
        <f>'[1]TCE - ANEXO IV - Preencher'!C26</f>
        <v>UPAE GARANHUNS - CG Nº 004/2013</v>
      </c>
      <c r="C17" s="4" t="str">
        <f>'[1]TCE - ANEXO IV - Preencher'!E26</f>
        <v>1.99 - Outras Despesas com Pessoal</v>
      </c>
      <c r="D17" s="3">
        <f>'[1]TCE - ANEXO IV - Preencher'!F26</f>
        <v>7788863440</v>
      </c>
      <c r="E17" s="5" t="str">
        <f>'[1]TCE - ANEXO IV - Preencher'!G26</f>
        <v>ANTONIO SORAES DE LIMA</v>
      </c>
      <c r="F17" s="5" t="str">
        <f>'[1]TCE - ANEXO IV - Preencher'!H26</f>
        <v>S</v>
      </c>
      <c r="G17" s="5" t="str">
        <f>'[1]TCE - ANEXO IV - Preencher'!I26</f>
        <v>N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640</v>
      </c>
    </row>
    <row r="18" spans="1:12" s="8" customFormat="1" ht="19.5" customHeight="1" x14ac:dyDescent="0.25">
      <c r="A18" s="3">
        <f>IFERROR(VLOOKUP(B18,'[1]DADOS (OCULTAR)'!$Q$3:$S$136,3,0),"")</f>
        <v>9039744001409</v>
      </c>
      <c r="B18" s="4" t="str">
        <f>'[1]TCE - ANEXO IV - Preencher'!C27</f>
        <v>UPAE GARANHUNS - CG Nº 004/2013</v>
      </c>
      <c r="C18" s="4" t="str">
        <f>'[1]TCE - ANEXO IV - Preencher'!E27</f>
        <v>1.99 - Outras Despesas com Pessoal</v>
      </c>
      <c r="D18" s="3">
        <f>'[1]TCE - ANEXO IV - Preencher'!F27</f>
        <v>4637578400</v>
      </c>
      <c r="E18" s="5" t="str">
        <f>'[1]TCE - ANEXO IV - Preencher'!G27</f>
        <v>ADRIANO CORDEIRO</v>
      </c>
      <c r="F18" s="5" t="str">
        <f>'[1]TCE - ANEXO IV - Preencher'!H27</f>
        <v>S</v>
      </c>
      <c r="G18" s="5" t="str">
        <f>'[1]TCE - ANEXO IV - Preencher'!I27</f>
        <v>N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640</v>
      </c>
    </row>
    <row r="19" spans="1:12" s="8" customFormat="1" ht="19.5" customHeight="1" x14ac:dyDescent="0.25">
      <c r="A19" s="3">
        <f>IFERROR(VLOOKUP(B19,'[1]DADOS (OCULTAR)'!$Q$3:$S$136,3,0),"")</f>
        <v>9039744001409</v>
      </c>
      <c r="B19" s="4" t="str">
        <f>'[1]TCE - ANEXO IV - Preencher'!C28</f>
        <v>UPAE GARANHUNS - CG Nº 004/2013</v>
      </c>
      <c r="C19" s="4" t="str">
        <f>'[1]TCE - ANEXO IV - Preencher'!E28</f>
        <v>1.99 - Outras Despesas com Pessoal</v>
      </c>
      <c r="D19" s="3">
        <f>'[1]TCE - ANEXO IV - Preencher'!F28</f>
        <v>17251034000232</v>
      </c>
      <c r="E19" s="5" t="str">
        <f>'[1]TCE - ANEXO IV - Preencher'!G28</f>
        <v>COLETIVOS SÃO CRISTOVAO LTDA</v>
      </c>
      <c r="F19" s="5" t="str">
        <f>'[1]TCE - ANEXO IV - Preencher'!H28</f>
        <v>S</v>
      </c>
      <c r="G19" s="5" t="str">
        <f>'[1]TCE - ANEXO IV - Preencher'!I28</f>
        <v>S</v>
      </c>
      <c r="H19" s="5" t="str">
        <f>'[1]TCE - ANEXO IV - Preencher'!J28</f>
        <v>2600000000481</v>
      </c>
      <c r="I19" s="6">
        <f>IF('[1]TCE - ANEXO IV - Preencher'!K28="","",'[1]TCE - ANEXO IV - Preencher'!K28)</f>
        <v>46175</v>
      </c>
      <c r="J19" s="5" t="str">
        <f>'[1]TCE - ANEXO IV - Preencher'!L28</f>
        <v>26060021217251034000232260000000048126065905473466</v>
      </c>
      <c r="K19" s="5" t="str">
        <f>IF(F19="B",LEFT('[1]TCE - ANEXO IV - Preencher'!M28,2),IF(F19="S",LEFT('[1]TCE - ANEXO IV - Preencher'!M28,7),IF('[1]TCE - ANEXO IV - Preencher'!H28="","")))</f>
        <v>2606002</v>
      </c>
      <c r="L19" s="7">
        <f>'[1]TCE - ANEXO IV - Preencher'!N28</f>
        <v>1410</v>
      </c>
    </row>
    <row r="20" spans="1:12" s="8" customFormat="1" ht="19.5" customHeight="1" x14ac:dyDescent="0.25">
      <c r="A20" s="3">
        <f>IFERROR(VLOOKUP(B20,'[1]DADOS (OCULTAR)'!$Q$3:$S$136,3,0),"")</f>
        <v>9039744001409</v>
      </c>
      <c r="B20" s="4" t="str">
        <f>'[1]TCE - ANEXO IV - Preencher'!C29</f>
        <v>UPAE GARANHUNS - CG Nº 004/2013</v>
      </c>
      <c r="C20" s="4" t="str">
        <f>'[1]TCE - ANEXO IV - Preencher'!E29</f>
        <v>1.99 - Outras Despesas com Pessoal</v>
      </c>
      <c r="D20" s="3">
        <f>'[1]TCE - ANEXO IV - Preencher'!F29</f>
        <v>17251034000232</v>
      </c>
      <c r="E20" s="5" t="str">
        <f>'[1]TCE - ANEXO IV - Preencher'!G29</f>
        <v>COLETIVOS SÃO CRISTOVAO LTDA</v>
      </c>
      <c r="F20" s="5" t="str">
        <f>'[1]TCE - ANEXO IV - Preencher'!H29</f>
        <v>S</v>
      </c>
      <c r="G20" s="5" t="str">
        <f>'[1]TCE - ANEXO IV - Preencher'!I29</f>
        <v>S</v>
      </c>
      <c r="H20" s="5" t="str">
        <f>'[1]TCE - ANEXO IV - Preencher'!J29</f>
        <v>2600000000517</v>
      </c>
      <c r="I20" s="6">
        <f>IF('[1]TCE - ANEXO IV - Preencher'!K29="","",'[1]TCE - ANEXO IV - Preencher'!K29)</f>
        <v>46189</v>
      </c>
      <c r="J20" s="5" t="str">
        <f>'[1]TCE - ANEXO IV - Preencher'!L29</f>
        <v>26060021217251034000232260000000051726061144567805</v>
      </c>
      <c r="K20" s="5" t="str">
        <f>IF(F20="B",LEFT('[1]TCE - ANEXO IV - Preencher'!M29,2),IF(F20="S",LEFT('[1]TCE - ANEXO IV - Preencher'!M29,7),IF('[1]TCE - ANEXO IV - Preencher'!H29="","")))</f>
        <v>2606002</v>
      </c>
      <c r="L20" s="7">
        <f>'[1]TCE - ANEXO IV - Preencher'!N29</f>
        <v>188</v>
      </c>
    </row>
    <row r="21" spans="1:12" s="8" customFormat="1" ht="19.5" customHeight="1" x14ac:dyDescent="0.25">
      <c r="A21" s="3">
        <f>IFERROR(VLOOKUP(B21,'[1]DADOS (OCULTAR)'!$Q$3:$S$136,3,0),"")</f>
        <v>9039744001409</v>
      </c>
      <c r="B21" s="4" t="str">
        <f>'[1]TCE - ANEXO IV - Preencher'!C30</f>
        <v>UPAE GARANHUNS - CG Nº 004/2013</v>
      </c>
      <c r="C21" s="4" t="str">
        <f>'[1]TCE - ANEXO IV - Preencher'!E30</f>
        <v>1.99 - Outras Despesas com Pessoal</v>
      </c>
      <c r="D21" s="3">
        <f>'[1]TCE - ANEXO IV - Preencher'!F30</f>
        <v>33608308000173</v>
      </c>
      <c r="E21" s="5" t="str">
        <f>'[1]TCE - ANEXO IV - Preencher'!G30</f>
        <v>MONGERAL SEGUROS E PREVIDENCIA</v>
      </c>
      <c r="F21" s="5" t="str">
        <f>'[1]TCE - ANEXO IV - Preencher'!H30</f>
        <v>S</v>
      </c>
      <c r="G21" s="5" t="str">
        <f>'[1]TCE - ANEXO IV - Preencher'!I30</f>
        <v>N</v>
      </c>
      <c r="H21" s="5" t="str">
        <f>'[1]TCE - ANEXO IV - Preencher'!J30</f>
        <v>37</v>
      </c>
      <c r="I21" s="6">
        <f>IF('[1]TCE - ANEXO IV - Preencher'!K30="","",'[1]TCE - ANEXO IV - Preencher'!K30)</f>
        <v>46213</v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178.6</v>
      </c>
    </row>
    <row r="22" spans="1:12" s="8" customFormat="1" ht="19.5" customHeight="1" x14ac:dyDescent="0.25">
      <c r="A22" s="3">
        <f>IFERROR(VLOOKUP(B22,'[1]DADOS (OCULTAR)'!$Q$3:$S$136,3,0),"")</f>
        <v>9039744001409</v>
      </c>
      <c r="B22" s="4" t="str">
        <f>'[1]TCE - ANEXO IV - Preencher'!C31</f>
        <v>UPAE GARANHUNS - CG Nº 004/2013</v>
      </c>
      <c r="C22" s="4" t="str">
        <f>'[1]TCE - ANEXO IV - Preencher'!E31</f>
        <v>1.99 - Outras Despesas com Pessoal</v>
      </c>
      <c r="D22" s="3">
        <f>'[1]TCE - ANEXO IV - Preencher'!F31</f>
        <v>46731059000150</v>
      </c>
      <c r="E22" s="5" t="str">
        <f>'[1]TCE - ANEXO IV - Preencher'!G31</f>
        <v>AGIBEN BENEFÍCIOS LTDA</v>
      </c>
      <c r="F22" s="5" t="str">
        <f>'[1]TCE - ANEXO IV - Preencher'!H31</f>
        <v>S</v>
      </c>
      <c r="G22" s="5" t="str">
        <f>'[1]TCE - ANEXO IV - Preencher'!I31</f>
        <v>N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3318.9</v>
      </c>
    </row>
    <row r="23" spans="1:12" s="8" customFormat="1" ht="19.5" customHeight="1" x14ac:dyDescent="0.25">
      <c r="A23" s="3">
        <f>IFERROR(VLOOKUP(B23,'[1]DADOS (OCULTAR)'!$Q$3:$S$136,3,0),"")</f>
        <v>9039744001409</v>
      </c>
      <c r="B23" s="4" t="str">
        <f>'[1]TCE - ANEXO IV - Preencher'!C32</f>
        <v>UPAE GARANHUNS - CG Nº 004/2013</v>
      </c>
      <c r="C23" s="4" t="str">
        <f>'[1]TCE - ANEXO IV - Preencher'!E32</f>
        <v>1.99 - Outras Despesas com Pessoal</v>
      </c>
      <c r="D23" s="3">
        <f>'[1]TCE - ANEXO IV - Preencher'!F32</f>
        <v>28637117000108</v>
      </c>
      <c r="E23" s="5" t="str">
        <f>'[1]TCE - ANEXO IV - Preencher'!G32</f>
        <v>INOWA SOLUÇÕES EM FORNECIMENTO DE ALIMENTOS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000002044</v>
      </c>
      <c r="I23" s="6">
        <f>IF('[1]TCE - ANEXO IV - Preencher'!K32="","",'[1]TCE - ANEXO IV - Preencher'!K32)</f>
        <v>46203</v>
      </c>
      <c r="J23" s="5" t="str">
        <f>'[1]TCE - ANEXO IV - Preencher'!L32</f>
        <v>2626 0628 6371 1700 0108 5500 1000 0020 4410 0031 9241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31626.49</v>
      </c>
    </row>
    <row r="24" spans="1:12" s="8" customFormat="1" ht="19.5" customHeight="1" x14ac:dyDescent="0.25">
      <c r="A24" s="3">
        <f>IFERROR(VLOOKUP(B24,'[1]DADOS (OCULTAR)'!$Q$3:$S$136,3,0),"")</f>
        <v>9039744001409</v>
      </c>
      <c r="B24" s="4" t="str">
        <f>'[1]TCE - ANEXO IV - Preencher'!C33</f>
        <v>UPAE GARANHUNS - CG Nº 004/2013</v>
      </c>
      <c r="C24" s="4" t="str">
        <f>'[1]TCE - ANEXO IV - Preencher'!E33</f>
        <v>1.99 - Outras Despesas com Pessoal</v>
      </c>
      <c r="D24" s="3">
        <f>'[1]TCE - ANEXO IV - Preencher'!F33</f>
        <v>7235471000128</v>
      </c>
      <c r="E24" s="5" t="str">
        <f>'[1]TCE - ANEXO IV - Preencher'!G33</f>
        <v>NAT &amp; NAY COMÉRCIO ME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000006776</v>
      </c>
      <c r="I24" s="6">
        <f>IF('[1]TCE - ANEXO IV - Preencher'!K33="","",'[1]TCE - ANEXO IV - Preencher'!K33)</f>
        <v>46199</v>
      </c>
      <c r="J24" s="5" t="str">
        <f>'[1]TCE - ANEXO IV - Preencher'!L33</f>
        <v>26260607235471000128550010000067761000076195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2212.6999999999998</v>
      </c>
    </row>
    <row r="25" spans="1:12" s="8" customFormat="1" ht="19.5" customHeight="1" x14ac:dyDescent="0.25">
      <c r="A25" s="3">
        <f>IFERROR(VLOOKUP(B25,'[1]DADOS (OCULTAR)'!$Q$3:$S$136,3,0),"")</f>
        <v>9039744001409</v>
      </c>
      <c r="B25" s="4" t="str">
        <f>'[1]TCE - ANEXO IV - Preencher'!C34</f>
        <v>UPAE GARANHUNS - CG Nº 004/2013</v>
      </c>
      <c r="C25" s="4" t="str">
        <f>'[1]TCE - ANEXO IV - Preencher'!E34</f>
        <v>3.12 - Material Hospitalar</v>
      </c>
      <c r="D25" s="3">
        <f>'[1]TCE - ANEXO IV - Preencher'!F34</f>
        <v>41601210000112</v>
      </c>
      <c r="E25" s="5" t="str">
        <f>'[1]TCE - ANEXO IV - Preencher'!G34</f>
        <v>CLS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 xml:space="preserve"> 000002276</v>
      </c>
      <c r="I25" s="6">
        <f>IF('[1]TCE - ANEXO IV - Preencher'!K34="","",'[1]TCE - ANEXO IV - Preencher'!K34)</f>
        <v>46190</v>
      </c>
      <c r="J25" s="5" t="str">
        <f>'[1]TCE - ANEXO IV - Preencher'!L34</f>
        <v>2626 0641 6012 1000 0112 5500 1000 0022 7610 4640 3278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510</v>
      </c>
    </row>
    <row r="26" spans="1:12" s="8" customFormat="1" ht="19.5" customHeight="1" x14ac:dyDescent="0.25">
      <c r="A26" s="3">
        <f>IFERROR(VLOOKUP(B26,'[1]DADOS (OCULTAR)'!$Q$3:$S$136,3,0),"")</f>
        <v>9039744001409</v>
      </c>
      <c r="B26" s="4" t="str">
        <f>'[1]TCE - ANEXO IV - Preencher'!C35</f>
        <v>UPAE GARANHUNS - CG Nº 004/2013</v>
      </c>
      <c r="C26" s="4" t="str">
        <f>'[1]TCE - ANEXO IV - Preencher'!E35</f>
        <v>3.12 - Material Hospitalar</v>
      </c>
      <c r="D26" s="3">
        <f>'[1]TCE - ANEXO IV - Preencher'!F35</f>
        <v>10779833000156</v>
      </c>
      <c r="E26" s="5" t="str">
        <f>'[1]TCE - ANEXO IV - Preencher'!G35</f>
        <v>MEDICAL MERCANTIL DE APARELHAGEM MEDICA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 xml:space="preserve"> 000678775</v>
      </c>
      <c r="I26" s="6">
        <f>IF('[1]TCE - ANEXO IV - Preencher'!K35="","",'[1]TCE - ANEXO IV - Preencher'!K35)</f>
        <v>46192</v>
      </c>
      <c r="J26" s="5" t="str">
        <f>'[1]TCE - ANEXO IV - Preencher'!L35</f>
        <v>2626 0610 7798 3300 0156 5500 1000 6787 7516 8080 1001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752</v>
      </c>
    </row>
    <row r="27" spans="1:12" s="8" customFormat="1" ht="19.5" customHeight="1" x14ac:dyDescent="0.25">
      <c r="A27" s="3">
        <f>IFERROR(VLOOKUP(B27,'[1]DADOS (OCULTAR)'!$Q$3:$S$136,3,0),"")</f>
        <v>9039744001409</v>
      </c>
      <c r="B27" s="4" t="str">
        <f>'[1]TCE - ANEXO IV - Preencher'!C36</f>
        <v>UPAE GARANHUNS - CG Nº 004/2013</v>
      </c>
      <c r="C27" s="4" t="str">
        <f>'[1]TCE - ANEXO IV - Preencher'!E36</f>
        <v>3.12 - Material Hospitalar</v>
      </c>
      <c r="D27" s="3">
        <f>'[1]TCE - ANEXO IV - Preencher'!F36</f>
        <v>47171763000169</v>
      </c>
      <c r="E27" s="5" t="str">
        <f>'[1]TCE - ANEXO IV - Preencher'!G36</f>
        <v>MVL HOSPITALAR LTDA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 xml:space="preserve"> 000002658</v>
      </c>
      <c r="I27" s="6">
        <f>IF('[1]TCE - ANEXO IV - Preencher'!K36="","",'[1]TCE - ANEXO IV - Preencher'!K36)</f>
        <v>46179</v>
      </c>
      <c r="J27" s="5" t="str">
        <f>'[1]TCE - ANEXO IV - Preencher'!L36</f>
        <v>2626 0647 1717 6300 0169 5500 1000 0026 5814 6840 0000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3557.5</v>
      </c>
    </row>
    <row r="28" spans="1:12" s="8" customFormat="1" ht="19.5" customHeight="1" x14ac:dyDescent="0.25">
      <c r="A28" s="3">
        <f>IFERROR(VLOOKUP(B28,'[1]DADOS (OCULTAR)'!$Q$3:$S$136,3,0),"")</f>
        <v>9039744001409</v>
      </c>
      <c r="B28" s="4" t="str">
        <f>'[1]TCE - ANEXO IV - Preencher'!C37</f>
        <v>UPAE GARANHUNS - CG Nº 004/2013</v>
      </c>
      <c r="C28" s="4" t="str">
        <f>'[1]TCE - ANEXO IV - Preencher'!E37</f>
        <v>3.12 - Material Hospitalar</v>
      </c>
      <c r="D28" s="3">
        <f>'[1]TCE - ANEXO IV - Preencher'!F37</f>
        <v>47171763000169</v>
      </c>
      <c r="E28" s="5" t="str">
        <f>'[1]TCE - ANEXO IV - Preencher'!G37</f>
        <v>MVL HOSPITALAR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 xml:space="preserve"> 000002660</v>
      </c>
      <c r="I28" s="6">
        <f>IF('[1]TCE - ANEXO IV - Preencher'!K37="","",'[1]TCE - ANEXO IV - Preencher'!K37)</f>
        <v>46179</v>
      </c>
      <c r="J28" s="5" t="str">
        <f>'[1]TCE - ANEXO IV - Preencher'!L37</f>
        <v xml:space="preserve">2626 0647 1717 6300 0169 5500 1000 0026 6014 6860 0007 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2342.1</v>
      </c>
    </row>
    <row r="29" spans="1:12" s="8" customFormat="1" ht="19.5" customHeight="1" x14ac:dyDescent="0.25">
      <c r="A29" s="3">
        <f>IFERROR(VLOOKUP(B29,'[1]DADOS (OCULTAR)'!$Q$3:$S$136,3,0),"")</f>
        <v>9039744001409</v>
      </c>
      <c r="B29" s="4" t="str">
        <f>'[1]TCE - ANEXO IV - Preencher'!C38</f>
        <v>UPAE GARANHUNS - CG Nº 004/2013</v>
      </c>
      <c r="C29" s="4" t="str">
        <f>'[1]TCE - ANEXO IV - Preencher'!E38</f>
        <v>3.12 - Material Hospitalar</v>
      </c>
      <c r="D29" s="3">
        <f>'[1]TCE - ANEXO IV - Preencher'!F38</f>
        <v>35514416000102</v>
      </c>
      <c r="E29" s="5" t="str">
        <f>'[1]TCE - ANEXO IV - Preencher'!G38</f>
        <v>QUALIMMED - COMERCIO ATACADISTA DE MEDICAMEN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 xml:space="preserve"> 000004361</v>
      </c>
      <c r="I29" s="6">
        <f>IF('[1]TCE - ANEXO IV - Preencher'!K38="","",'[1]TCE - ANEXO IV - Preencher'!K38)</f>
        <v>46171</v>
      </c>
      <c r="J29" s="5" t="str">
        <f>'[1]TCE - ANEXO IV - Preencher'!L38</f>
        <v>2626 0535 5144 1600 0102 5500 1000 0043 6118 3337 6822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892</v>
      </c>
    </row>
    <row r="30" spans="1:12" s="8" customFormat="1" ht="19.5" customHeight="1" x14ac:dyDescent="0.25">
      <c r="A30" s="3">
        <f>IFERROR(VLOOKUP(B30,'[1]DADOS (OCULTAR)'!$Q$3:$S$136,3,0),"")</f>
        <v>9039744001409</v>
      </c>
      <c r="B30" s="4" t="str">
        <f>'[1]TCE - ANEXO IV - Preencher'!C39</f>
        <v>UPAE GARANHUNS - CG Nº 004/2013</v>
      </c>
      <c r="C30" s="4" t="str">
        <f>'[1]TCE - ANEXO IV - Preencher'!E39</f>
        <v>3.12 - Material Hospitalar</v>
      </c>
      <c r="D30" s="3">
        <f>'[1]TCE - ANEXO IV - Preencher'!F39</f>
        <v>35514416000102</v>
      </c>
      <c r="E30" s="5" t="str">
        <f>'[1]TCE - ANEXO IV - Preencher'!G39</f>
        <v>QUALIMMED - COMERCIO ATACADISTA DE MEDICAMEN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 xml:space="preserve"> 000004417</v>
      </c>
      <c r="I30" s="6">
        <f>IF('[1]TCE - ANEXO IV - Preencher'!K39="","",'[1]TCE - ANEXO IV - Preencher'!K39)</f>
        <v>46191</v>
      </c>
      <c r="J30" s="5" t="str">
        <f>'[1]TCE - ANEXO IV - Preencher'!L39</f>
        <v>2626 0635 5144 1600 0102 5500 1000 0044 1714 8176 3982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1785</v>
      </c>
    </row>
    <row r="31" spans="1:12" s="8" customFormat="1" ht="19.5" customHeight="1" x14ac:dyDescent="0.25">
      <c r="A31" s="3">
        <f>IFERROR(VLOOKUP(B31,'[1]DADOS (OCULTAR)'!$Q$3:$S$136,3,0),"")</f>
        <v>9039744001409</v>
      </c>
      <c r="B31" s="4" t="str">
        <f>'[1]TCE - ANEXO IV - Preencher'!C40</f>
        <v>UPAE GARANHUNS - CG Nº 004/2013</v>
      </c>
      <c r="C31" s="4" t="str">
        <f>'[1]TCE - ANEXO IV - Preencher'!E40</f>
        <v>3.12 - Material Hospitalar</v>
      </c>
      <c r="D31" s="3">
        <f>'[1]TCE - ANEXO IV - Preencher'!F40</f>
        <v>31981304000100</v>
      </c>
      <c r="E31" s="5" t="str">
        <f>'[1]TCE - ANEXO IV - Preencher'!G40</f>
        <v>R W MATERIAIS MEDICOS HOSPITALARES E ODONTOLO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2498</v>
      </c>
      <c r="I31" s="6">
        <f>IF('[1]TCE - ANEXO IV - Preencher'!K40="","",'[1]TCE - ANEXO IV - Preencher'!K40)</f>
        <v>46183</v>
      </c>
      <c r="J31" s="5" t="str">
        <f>'[1]TCE - ANEXO IV - Preencher'!L40</f>
        <v>3526 0631 9813 0400 0100 5500 1000 0024 9812 1608 0239</v>
      </c>
      <c r="K31" s="5" t="str">
        <f>IF(F31="B",LEFT('[1]TCE - ANEXO IV - Preencher'!M40,2),IF(F31="S",LEFT('[1]TCE - ANEXO IV - Preencher'!M40,7),IF('[1]TCE - ANEXO IV - Preencher'!H40="","")))</f>
        <v>35</v>
      </c>
      <c r="L31" s="7">
        <f>'[1]TCE - ANEXO IV - Preencher'!N40</f>
        <v>8158.8</v>
      </c>
    </row>
    <row r="32" spans="1:12" s="8" customFormat="1" ht="19.5" customHeight="1" x14ac:dyDescent="0.25">
      <c r="A32" s="3">
        <f>IFERROR(VLOOKUP(B32,'[1]DADOS (OCULTAR)'!$Q$3:$S$136,3,0),"")</f>
        <v>9039744001409</v>
      </c>
      <c r="B32" s="4" t="str">
        <f>'[1]TCE - ANEXO IV - Preencher'!C41</f>
        <v>UPAE GARANHUNS - CG Nº 004/2013</v>
      </c>
      <c r="C32" s="4" t="str">
        <f>'[1]TCE - ANEXO IV - Preencher'!E41</f>
        <v>3.12 - Material Hospitalar</v>
      </c>
      <c r="D32" s="3">
        <f>'[1]TCE - ANEXO IV - Preencher'!F41</f>
        <v>21381761000100</v>
      </c>
      <c r="E32" s="5" t="str">
        <f>'[1]TCE - ANEXO IV - Preencher'!G41</f>
        <v>SIX DISTRIBUIDORA HOSPITALAR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000090419</v>
      </c>
      <c r="I32" s="6">
        <f>IF('[1]TCE - ANEXO IV - Preencher'!K41="","",'[1]TCE - ANEXO IV - Preencher'!K41)</f>
        <v>46182</v>
      </c>
      <c r="J32" s="5" t="str">
        <f>'[1]TCE - ANEXO IV - Preencher'!L41</f>
        <v xml:space="preserve">2626 0621 3817 6100 0100 5500 1000 0904 1917 6693 4967 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475.33</v>
      </c>
    </row>
    <row r="33" spans="1:12" s="8" customFormat="1" ht="19.5" customHeight="1" x14ac:dyDescent="0.25">
      <c r="A33" s="3">
        <f>IFERROR(VLOOKUP(B33,'[1]DADOS (OCULTAR)'!$Q$3:$S$136,3,0),"")</f>
        <v>9039744001409</v>
      </c>
      <c r="B33" s="4" t="str">
        <f>'[1]TCE - ANEXO IV - Preencher'!C42</f>
        <v>UPAE GARANHUNS - CG Nº 004/2013</v>
      </c>
      <c r="C33" s="4" t="str">
        <f>'[1]TCE - ANEXO IV - Preencher'!E42</f>
        <v>3.4 - Material Farmacológico</v>
      </c>
      <c r="D33" s="3">
        <f>'[1]TCE - ANEXO IV - Preencher'!F42</f>
        <v>49351786001152</v>
      </c>
      <c r="E33" s="5" t="str">
        <f>'[1]TCE - ANEXO IV - Preencher'!G42</f>
        <v>BAXTER HOSPITALAR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683102</v>
      </c>
      <c r="I33" s="6">
        <f>IF('[1]TCE - ANEXO IV - Preencher'!K42="","",'[1]TCE - ANEXO IV - Preencher'!K42)</f>
        <v>46184</v>
      </c>
      <c r="J33" s="5" t="str">
        <f>'[1]TCE - ANEXO IV - Preencher'!L42</f>
        <v>3526 0649 3517 8600 5 5500 6000 6881 0210 0369 9401</v>
      </c>
      <c r="K33" s="5" t="str">
        <f>IF(F33="B",LEFT('[1]TCE - ANEXO IV - Preencher'!M42,2),IF(F33="S",LEFT('[1]TCE - ANEXO IV - Preencher'!M42,7),IF('[1]TCE - ANEXO IV - Preencher'!H42="","")))</f>
        <v>35</v>
      </c>
      <c r="L33" s="7">
        <f>'[1]TCE - ANEXO IV - Preencher'!N42</f>
        <v>1552.5</v>
      </c>
    </row>
    <row r="34" spans="1:12" s="8" customFormat="1" ht="19.5" customHeight="1" x14ac:dyDescent="0.25">
      <c r="A34" s="3">
        <f>IFERROR(VLOOKUP(B34,'[1]DADOS (OCULTAR)'!$Q$3:$S$136,3,0),"")</f>
        <v>9039744001409</v>
      </c>
      <c r="B34" s="4" t="str">
        <f>'[1]TCE - ANEXO IV - Preencher'!C43</f>
        <v>UPAE GARANHUNS - CG Nº 004/2013</v>
      </c>
      <c r="C34" s="4" t="str">
        <f>'[1]TCE - ANEXO IV - Preencher'!E43</f>
        <v>3.4 - Material Farmacológico</v>
      </c>
      <c r="D34" s="3">
        <f>'[1]TCE - ANEXO IV - Preencher'!F43</f>
        <v>49351786001152</v>
      </c>
      <c r="E34" s="5" t="str">
        <f>'[1]TCE - ANEXO IV - Preencher'!G43</f>
        <v>BAXTER HOSPITALAR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 xml:space="preserve"> 682860</v>
      </c>
      <c r="I34" s="6">
        <f>IF('[1]TCE - ANEXO IV - Preencher'!K43="","",'[1]TCE - ANEXO IV - Preencher'!K43)</f>
        <v>46183</v>
      </c>
      <c r="J34" s="5" t="str">
        <f>'[1]TCE - ANEXO IV - Preencher'!L43</f>
        <v>3526 0649 3517 8600 1152 5500 6000 6828 6010 0369 5217</v>
      </c>
      <c r="K34" s="5" t="str">
        <f>IF(F34="B",LEFT('[1]TCE - ANEXO IV - Preencher'!M43,2),IF(F34="S",LEFT('[1]TCE - ANEXO IV - Preencher'!M43,7),IF('[1]TCE - ANEXO IV - Preencher'!H43="","")))</f>
        <v>35</v>
      </c>
      <c r="L34" s="7">
        <f>'[1]TCE - ANEXO IV - Preencher'!N43</f>
        <v>2047.5</v>
      </c>
    </row>
    <row r="35" spans="1:12" s="8" customFormat="1" ht="19.5" customHeight="1" x14ac:dyDescent="0.25">
      <c r="A35" s="3">
        <f>IFERROR(VLOOKUP(B35,'[1]DADOS (OCULTAR)'!$Q$3:$S$136,3,0),"")</f>
        <v>9039744001409</v>
      </c>
      <c r="B35" s="4" t="str">
        <f>'[1]TCE - ANEXO IV - Preencher'!C44</f>
        <v>UPAE GARANHUNS - CG Nº 004/2013</v>
      </c>
      <c r="C35" s="4" t="str">
        <f>'[1]TCE - ANEXO IV - Preencher'!E44</f>
        <v>3.4 - Material Farmacológico</v>
      </c>
      <c r="D35" s="3">
        <f>'[1]TCE - ANEXO IV - Preencher'!F44</f>
        <v>67729178000653</v>
      </c>
      <c r="E35" s="5" t="str">
        <f>'[1]TCE - ANEXO IV - Preencher'!G44</f>
        <v>COMERCIAL CIRURGICA RIOCLARENSE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0137628</v>
      </c>
      <c r="I35" s="6">
        <f>IF('[1]TCE - ANEXO IV - Preencher'!K44="","",'[1]TCE - ANEXO IV - Preencher'!K44)</f>
        <v>46190</v>
      </c>
      <c r="J35" s="5" t="str">
        <f>'[1]TCE - ANEXO IV - Preencher'!L44</f>
        <v xml:space="preserve">26260667729178000653550010001376281858668482 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1408.1</v>
      </c>
    </row>
    <row r="36" spans="1:12" s="8" customFormat="1" ht="19.5" customHeight="1" x14ac:dyDescent="0.25">
      <c r="A36" s="3">
        <f>IFERROR(VLOOKUP(B36,'[1]DADOS (OCULTAR)'!$Q$3:$S$136,3,0),"")</f>
        <v>9039744001409</v>
      </c>
      <c r="B36" s="4" t="str">
        <f>'[1]TCE - ANEXO IV - Preencher'!C45</f>
        <v>UPAE GARANHUNS - CG Nº 004/2013</v>
      </c>
      <c r="C36" s="4" t="str">
        <f>'[1]TCE - ANEXO IV - Preencher'!E45</f>
        <v>3.2 - Gás e Outros Materiais Engarrafados</v>
      </c>
      <c r="D36" s="3">
        <f>'[1]TCE - ANEXO IV - Preencher'!F45</f>
        <v>24380578002041</v>
      </c>
      <c r="E36" s="5" t="str">
        <f>'[1]TCE - ANEXO IV - Preencher'!G45</f>
        <v>WHITE MARTINS GASES INDUSTRIAIS DO NORDESTE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 xml:space="preserve"> 4065</v>
      </c>
      <c r="I36" s="6">
        <f>IF('[1]TCE - ANEXO IV - Preencher'!K45="","",'[1]TCE - ANEXO IV - Preencher'!K45)</f>
        <v>46184</v>
      </c>
      <c r="J36" s="5" t="str">
        <f>'[1]TCE - ANEXO IV - Preencher'!L45</f>
        <v xml:space="preserve">2626 0624 3805 7800 2041 5562 2000 0040 6512 8370 9270 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682.79</v>
      </c>
    </row>
    <row r="37" spans="1:12" s="8" customFormat="1" ht="19.5" customHeight="1" x14ac:dyDescent="0.25">
      <c r="A37" s="3">
        <f>IFERROR(VLOOKUP(B37,'[1]DADOS (OCULTAR)'!$Q$3:$S$136,3,0),"")</f>
        <v>9039744001409</v>
      </c>
      <c r="B37" s="4" t="str">
        <f>'[1]TCE - ANEXO IV - Preencher'!C46</f>
        <v>UPAE GARANHUNS - CG Nº 004/2013</v>
      </c>
      <c r="C37" s="4" t="str">
        <f>'[1]TCE - ANEXO IV - Preencher'!E46</f>
        <v>3.11 - Material Laboratorial</v>
      </c>
      <c r="D37" s="3">
        <f>'[1]TCE - ANEXO IV - Preencher'!F46</f>
        <v>6295811000143</v>
      </c>
      <c r="E37" s="5" t="str">
        <f>'[1]TCE - ANEXO IV - Preencher'!G46</f>
        <v>FARMACIA DE MANIPULACAO FORMULAR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 xml:space="preserve"> 000000331</v>
      </c>
      <c r="I37" s="6">
        <f>IF('[1]TCE - ANEXO IV - Preencher'!K46="","",'[1]TCE - ANEXO IV - Preencher'!K46)</f>
        <v>46198</v>
      </c>
      <c r="J37" s="5" t="str">
        <f>'[1]TCE - ANEXO IV - Preencher'!L46</f>
        <v xml:space="preserve">2626 0606 2958 1100 0143 5500 1000 0003 3110 2767 1758 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360</v>
      </c>
    </row>
    <row r="38" spans="1:12" s="8" customFormat="1" ht="19.5" customHeight="1" x14ac:dyDescent="0.25">
      <c r="A38" s="3">
        <f>IFERROR(VLOOKUP(B38,'[1]DADOS (OCULTAR)'!$Q$3:$S$136,3,0),"")</f>
        <v>9039744001409</v>
      </c>
      <c r="B38" s="4" t="str">
        <f>'[1]TCE - ANEXO IV - Preencher'!C47</f>
        <v>UPAE GARANHUNS - CG Nº 004/2013</v>
      </c>
      <c r="C38" s="4" t="str">
        <f>'[1]TCE - ANEXO IV - Preencher'!E47</f>
        <v>3.14 - Alimentação Preparada</v>
      </c>
      <c r="D38" s="3">
        <f>'[1]TCE - ANEXO IV - Preencher'!F47</f>
        <v>7235471000128</v>
      </c>
      <c r="E38" s="5" t="str">
        <f>'[1]TCE - ANEXO IV - Preencher'!G47</f>
        <v>NAT &amp; NAY COMERCIO EIRELI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 xml:space="preserve"> 297106</v>
      </c>
      <c r="I38" s="6">
        <f>IF('[1]TCE - ANEXO IV - Preencher'!K47="","",'[1]TCE - ANEXO IV - Preencher'!K47)</f>
        <v>46191</v>
      </c>
      <c r="J38" s="5" t="str">
        <f>'[1]TCE - ANEXO IV - Preencher'!L47</f>
        <v xml:space="preserve">2626 0607 2354 7100 0128 6500 2000 2971 0610 0297 1072 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41.22</v>
      </c>
    </row>
    <row r="39" spans="1:12" s="8" customFormat="1" ht="19.5" customHeight="1" x14ac:dyDescent="0.25">
      <c r="A39" s="3">
        <f>IFERROR(VLOOKUP(B39,'[1]DADOS (OCULTAR)'!$Q$3:$S$136,3,0),"")</f>
        <v>9039744001409</v>
      </c>
      <c r="B39" s="4" t="str">
        <f>'[1]TCE - ANEXO IV - Preencher'!C48</f>
        <v>UPAE GARANHUNS - CG Nº 004/2013</v>
      </c>
      <c r="C39" s="4" t="str">
        <f>'[1]TCE - ANEXO IV - Preencher'!E48</f>
        <v>3.14 - Alimentação Preparada</v>
      </c>
      <c r="D39" s="3">
        <f>'[1]TCE - ANEXO IV - Preencher'!F48</f>
        <v>28637117000108</v>
      </c>
      <c r="E39" s="5" t="str">
        <f>'[1]TCE - ANEXO IV - Preencher'!G48</f>
        <v>INOWA SOLUCOES FORNECIMENTO DE ALIMENTOS PR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 xml:space="preserve"> 000002044</v>
      </c>
      <c r="I39" s="6">
        <f>IF('[1]TCE - ANEXO IV - Preencher'!K48="","",'[1]TCE - ANEXO IV - Preencher'!K48)</f>
        <v>46199</v>
      </c>
      <c r="J39" s="5" t="str">
        <f>'[1]TCE - ANEXO IV - Preencher'!L48</f>
        <v>26260607235471000128550010000067761000076195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221.55</v>
      </c>
    </row>
    <row r="40" spans="1:12" s="8" customFormat="1" ht="19.5" customHeight="1" x14ac:dyDescent="0.25">
      <c r="A40" s="3">
        <f>IFERROR(VLOOKUP(B40,'[1]DADOS (OCULTAR)'!$Q$3:$S$136,3,0),"")</f>
        <v>9039744001409</v>
      </c>
      <c r="B40" s="4" t="str">
        <f>'[1]TCE - ANEXO IV - Preencher'!C49</f>
        <v>UPAE GARANHUNS - CG Nº 004/2013</v>
      </c>
      <c r="C40" s="4" t="str">
        <f>'[1]TCE - ANEXO IV - Preencher'!E49</f>
        <v>3.6 - Material de Expediente</v>
      </c>
      <c r="D40" s="3">
        <f>'[1]TCE - ANEXO IV - Preencher'!F49</f>
        <v>50145448000171</v>
      </c>
      <c r="E40" s="5" t="str">
        <f>'[1]TCE - ANEXO IV - Preencher'!G49</f>
        <v>TEND TUDO BAZAR COM ATACAD DE ARTIGOS DE ESC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4825</v>
      </c>
      <c r="I40" s="6">
        <f>IF('[1]TCE - ANEXO IV - Preencher'!K49="","",'[1]TCE - ANEXO IV - Preencher'!K49)</f>
        <v>46195</v>
      </c>
      <c r="J40" s="5" t="str">
        <f>'[1]TCE - ANEXO IV - Preencher'!L49</f>
        <v>26260650145448000171550010000048251000064730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345.78</v>
      </c>
    </row>
    <row r="41" spans="1:12" s="8" customFormat="1" ht="19.5" customHeight="1" x14ac:dyDescent="0.25">
      <c r="A41" s="3">
        <f>IFERROR(VLOOKUP(B41,'[1]DADOS (OCULTAR)'!$Q$3:$S$136,3,0),"")</f>
        <v>9039744001409</v>
      </c>
      <c r="B41" s="4" t="str">
        <f>'[1]TCE - ANEXO IV - Preencher'!C50</f>
        <v>UPAE GARANHUNS - CG Nº 004/2013</v>
      </c>
      <c r="C41" s="4" t="str">
        <f>'[1]TCE - ANEXO IV - Preencher'!E50</f>
        <v xml:space="preserve">3.9 - Material para Manutenção de Bens Imóveis </v>
      </c>
      <c r="D41" s="3">
        <f>'[1]TCE - ANEXO IV - Preencher'!F50</f>
        <v>24556839000179</v>
      </c>
      <c r="E41" s="5" t="str">
        <f>'[1]TCE - ANEXO IV - Preencher'!G50</f>
        <v>ARMAZEM COMERCIAL NOVO LAR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 xml:space="preserve"> 000014574</v>
      </c>
      <c r="I41" s="6">
        <f>IF('[1]TCE - ANEXO IV - Preencher'!K50="","",'[1]TCE - ANEXO IV - Preencher'!K50)</f>
        <v>46195</v>
      </c>
      <c r="J41" s="5" t="str">
        <f>'[1]TCE - ANEXO IV - Preencher'!L50</f>
        <v xml:space="preserve">2626 0624 5568 3900 0179 5500 1000 0145 7412 4421 2677 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255.9</v>
      </c>
    </row>
    <row r="42" spans="1:12" s="8" customFormat="1" ht="19.5" customHeight="1" x14ac:dyDescent="0.25">
      <c r="A42" s="3">
        <f>IFERROR(VLOOKUP(B42,'[1]DADOS (OCULTAR)'!$Q$3:$S$136,3,0),"")</f>
        <v>9039744001409</v>
      </c>
      <c r="B42" s="4" t="str">
        <f>'[1]TCE - ANEXO IV - Preencher'!C51</f>
        <v>UPAE GARANHUNS - CG Nº 004/2013</v>
      </c>
      <c r="C42" s="4" t="str">
        <f>'[1]TCE - ANEXO IV - Preencher'!E51</f>
        <v xml:space="preserve">3.9 - Material para Manutenção de Bens Imóveis </v>
      </c>
      <c r="D42" s="3">
        <f>'[1]TCE - ANEXO IV - Preencher'!F51</f>
        <v>4422726000173</v>
      </c>
      <c r="E42" s="5" t="str">
        <f>'[1]TCE - ANEXO IV - Preencher'!G51</f>
        <v>LM MATERIAL DE CONSTRUCAO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 xml:space="preserve"> 193793</v>
      </c>
      <c r="I42" s="6">
        <f>IF('[1]TCE - ANEXO IV - Preencher'!K51="","",'[1]TCE - ANEXO IV - Preencher'!K51)</f>
        <v>46198</v>
      </c>
      <c r="J42" s="5" t="str">
        <f>'[1]TCE - ANEXO IV - Preencher'!L51</f>
        <v>2626 0604 4227 2600 0173 6500 5000 1937 9315 9877 1381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6</v>
      </c>
    </row>
    <row r="43" spans="1:12" s="8" customFormat="1" ht="19.5" customHeight="1" x14ac:dyDescent="0.25">
      <c r="A43" s="3">
        <f>IFERROR(VLOOKUP(B43,'[1]DADOS (OCULTAR)'!$Q$3:$S$136,3,0),"")</f>
        <v>9039744001409</v>
      </c>
      <c r="B43" s="4" t="str">
        <f>'[1]TCE - ANEXO IV - Preencher'!C52</f>
        <v>UPAE GARANHUNS - CG Nº 004/2013</v>
      </c>
      <c r="C43" s="4" t="str">
        <f>'[1]TCE - ANEXO IV - Preencher'!E52</f>
        <v xml:space="preserve">3.9 - Material para Manutenção de Bens Imóveis </v>
      </c>
      <c r="D43" s="3">
        <f>'[1]TCE - ANEXO IV - Preencher'!F52</f>
        <v>51413651000144</v>
      </c>
      <c r="E43" s="5" t="str">
        <f>'[1]TCE - ANEXO IV - Preencher'!G52</f>
        <v>PROSPEQTUS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 xml:space="preserve"> 000001971</v>
      </c>
      <c r="I43" s="6">
        <f>IF('[1]TCE - ANEXO IV - Preencher'!K52="","",'[1]TCE - ANEXO IV - Preencher'!K52)</f>
        <v>46182</v>
      </c>
      <c r="J43" s="5" t="str">
        <f>'[1]TCE - ANEXO IV - Preencher'!L52</f>
        <v xml:space="preserve">2626 0651 4136 5100 0144 5500 1000 0019 7112 2960 5450 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156.19999999999999</v>
      </c>
    </row>
    <row r="44" spans="1:12" s="8" customFormat="1" ht="19.5" customHeight="1" x14ac:dyDescent="0.25">
      <c r="A44" s="3">
        <f>IFERROR(VLOOKUP(B44,'[1]DADOS (OCULTAR)'!$Q$3:$S$136,3,0),"")</f>
        <v>9039744001409</v>
      </c>
      <c r="B44" s="4" t="str">
        <f>'[1]TCE - ANEXO IV - Preencher'!C53</f>
        <v>UPAE GARANHUNS - CG Nº 004/2013</v>
      </c>
      <c r="C44" s="4" t="str">
        <f>'[1]TCE - ANEXO IV - Preencher'!E53</f>
        <v xml:space="preserve">3.9 - Material para Manutenção de Bens Imóveis </v>
      </c>
      <c r="D44" s="3">
        <f>'[1]TCE - ANEXO IV - Preencher'!F53</f>
        <v>35522580000161</v>
      </c>
      <c r="E44" s="5" t="str">
        <f>'[1]TCE - ANEXO IV - Preencher'!G53</f>
        <v>REGINALDO TENORIO DE CERQUEIRA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 xml:space="preserve"> 51558</v>
      </c>
      <c r="I44" s="6">
        <f>IF('[1]TCE - ANEXO IV - Preencher'!K53="","",'[1]TCE - ANEXO IV - Preencher'!K53)</f>
        <v>46195</v>
      </c>
      <c r="J44" s="5" t="str">
        <f>'[1]TCE - ANEXO IV - Preencher'!L53</f>
        <v>2626 0635 5225 8000 0161 6500 1000 0515 5817 2281 4574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6</v>
      </c>
    </row>
    <row r="45" spans="1:12" s="8" customFormat="1" ht="19.5" customHeight="1" x14ac:dyDescent="0.25">
      <c r="A45" s="3">
        <f>IFERROR(VLOOKUP(B45,'[1]DADOS (OCULTAR)'!$Q$3:$S$136,3,0),"")</f>
        <v>9039744001409</v>
      </c>
      <c r="B45" s="4" t="str">
        <f>'[1]TCE - ANEXO IV - Preencher'!C54</f>
        <v>UPAE GARANHUNS - CG Nº 004/2013</v>
      </c>
      <c r="C45" s="4" t="str">
        <f>'[1]TCE - ANEXO IV - Preencher'!E54</f>
        <v xml:space="preserve">3.9 - Material para Manutenção de Bens Imóveis </v>
      </c>
      <c r="D45" s="3">
        <f>'[1]TCE - ANEXO IV - Preencher'!F54</f>
        <v>21107174000128</v>
      </c>
      <c r="E45" s="5" t="str">
        <f>'[1]TCE - ANEXO IV - Preencher'!G54</f>
        <v>RUIMAR MAIA LEITE JUNIOR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 xml:space="preserve"> 00002408</v>
      </c>
      <c r="I45" s="6">
        <f>IF('[1]TCE - ANEXO IV - Preencher'!K54="","",'[1]TCE - ANEXO IV - Preencher'!K54)</f>
        <v>46190</v>
      </c>
      <c r="J45" s="5" t="str">
        <f>'[1]TCE - ANEXO IV - Preencher'!L54</f>
        <v xml:space="preserve">262606211 07174000128660010000024081171946920 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245</v>
      </c>
    </row>
    <row r="46" spans="1:12" s="8" customFormat="1" ht="19.5" customHeight="1" x14ac:dyDescent="0.25">
      <c r="A46" s="3">
        <f>IFERROR(VLOOKUP(B46,'[1]DADOS (OCULTAR)'!$Q$3:$S$136,3,0),"")</f>
        <v>9039744001409</v>
      </c>
      <c r="B46" s="4" t="str">
        <f>'[1]TCE - ANEXO IV - Preencher'!C55</f>
        <v>UPAE GARANHUNS - CG Nº 004/2013</v>
      </c>
      <c r="C46" s="4" t="str">
        <f>'[1]TCE - ANEXO IV - Preencher'!E55</f>
        <v xml:space="preserve">3.10 - Material para Manutenção de Bens Móveis </v>
      </c>
      <c r="D46" s="3">
        <f>'[1]TCE - ANEXO IV - Preencher'!F55</f>
        <v>54677704000122</v>
      </c>
      <c r="E46" s="5" t="str">
        <f>'[1]TCE - ANEXO IV - Preencher'!G55</f>
        <v>BTECH STORE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000000500</v>
      </c>
      <c r="I46" s="6">
        <f>IF('[1]TCE - ANEXO IV - Preencher'!K55="","",'[1]TCE - ANEXO IV - Preencher'!K55)</f>
        <v>46177</v>
      </c>
      <c r="J46" s="5" t="str">
        <f>'[1]TCE - ANEXO IV - Preencher'!L55</f>
        <v>2626 0654 6777 0400 0122 5500 1000 0005 0010 3141 6831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11049.75</v>
      </c>
    </row>
    <row r="47" spans="1:12" s="8" customFormat="1" ht="19.5" customHeight="1" x14ac:dyDescent="0.25">
      <c r="A47" s="3">
        <f>IFERROR(VLOOKUP(B47,'[1]DADOS (OCULTAR)'!$Q$3:$S$136,3,0),"")</f>
        <v>9039744001409</v>
      </c>
      <c r="B47" s="4" t="str">
        <f>'[1]TCE - ANEXO IV - Preencher'!C56</f>
        <v>UPAE GARANHUNS - CG Nº 004/2013</v>
      </c>
      <c r="C47" s="4" t="str">
        <f>'[1]TCE - ANEXO IV - Preencher'!E56</f>
        <v xml:space="preserve">3.10 - Material para Manutenção de Bens Móveis </v>
      </c>
      <c r="D47" s="3">
        <f>'[1]TCE - ANEXO IV - Preencher'!F56</f>
        <v>31981304000100</v>
      </c>
      <c r="E47" s="5" t="str">
        <f>'[1]TCE - ANEXO IV - Preencher'!G56</f>
        <v>R W MATERIAIS MEDICOS HOSPITALARES E ODONTOLO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 xml:space="preserve"> 2475</v>
      </c>
      <c r="I47" s="6">
        <f>IF('[1]TCE - ANEXO IV - Preencher'!K56="","",'[1]TCE - ANEXO IV - Preencher'!K56)</f>
        <v>46175</v>
      </c>
      <c r="J47" s="5" t="str">
        <f>'[1]TCE - ANEXO IV - Preencher'!L56</f>
        <v xml:space="preserve">3526 0631 9813 0400 0100 5500 1000 0024 7519 5685 9987 </v>
      </c>
      <c r="K47" s="5" t="str">
        <f>IF(F47="B",LEFT('[1]TCE - ANEXO IV - Preencher'!M56,2),IF(F47="S",LEFT('[1]TCE - ANEXO IV - Preencher'!M56,7),IF('[1]TCE - ANEXO IV - Preencher'!H56="","")))</f>
        <v>35</v>
      </c>
      <c r="L47" s="7">
        <f>'[1]TCE - ANEXO IV - Preencher'!N56</f>
        <v>1190</v>
      </c>
    </row>
    <row r="48" spans="1:12" s="8" customFormat="1" ht="19.5" customHeight="1" x14ac:dyDescent="0.25">
      <c r="A48" s="3">
        <f>IFERROR(VLOOKUP(B48,'[1]DADOS (OCULTAR)'!$Q$3:$S$136,3,0),"")</f>
        <v>9039744001409</v>
      </c>
      <c r="B48" s="4" t="str">
        <f>'[1]TCE - ANEXO IV - Preencher'!C57</f>
        <v>UPAE GARANHUNS - CG Nº 004/2013</v>
      </c>
      <c r="C48" s="4" t="str">
        <f>'[1]TCE - ANEXO IV - Preencher'!E57</f>
        <v xml:space="preserve">3.10 - Material para Manutenção de Bens Móveis </v>
      </c>
      <c r="D48" s="3">
        <f>'[1]TCE - ANEXO IV - Preencher'!F57</f>
        <v>61461034000178</v>
      </c>
      <c r="E48" s="5" t="str">
        <f>'[1]TCE - ANEXO IV - Preencher'!G57</f>
        <v>CARCI INDUS E COMER DE APAR CIRUR E ORTO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 xml:space="preserve"> 000175964</v>
      </c>
      <c r="I48" s="6">
        <f>IF('[1]TCE - ANEXO IV - Preencher'!K57="","",'[1]TCE - ANEXO IV - Preencher'!K57)</f>
        <v>46175</v>
      </c>
      <c r="J48" s="5" t="str">
        <f>'[1]TCE - ANEXO IV - Preencher'!L57</f>
        <v>3526 0661 4610 3400 0178 5500 1000 1759 6411 3198 8913</v>
      </c>
      <c r="K48" s="5" t="str">
        <f>IF(F48="B",LEFT('[1]TCE - ANEXO IV - Preencher'!M57,2),IF(F48="S",LEFT('[1]TCE - ANEXO IV - Preencher'!M57,7),IF('[1]TCE - ANEXO IV - Preencher'!H57="","")))</f>
        <v>35</v>
      </c>
      <c r="L48" s="7">
        <f>'[1]TCE - ANEXO IV - Preencher'!N57</f>
        <v>1085.1600000000001</v>
      </c>
    </row>
    <row r="49" spans="1:12" s="8" customFormat="1" ht="19.5" customHeight="1" x14ac:dyDescent="0.25">
      <c r="A49" s="3">
        <f>IFERROR(VLOOKUP(B49,'[1]DADOS (OCULTAR)'!$Q$3:$S$136,3,0),"")</f>
        <v>9039744001409</v>
      </c>
      <c r="B49" s="4" t="str">
        <f>'[1]TCE - ANEXO IV - Preencher'!C58</f>
        <v>UPAE GARANHUNS - CG Nº 004/2013</v>
      </c>
      <c r="C49" s="4" t="str">
        <f>'[1]TCE - ANEXO IV - Preencher'!E58</f>
        <v xml:space="preserve">3.10 - Material para Manutenção de Bens Móveis </v>
      </c>
      <c r="D49" s="3">
        <f>'[1]TCE - ANEXO IV - Preencher'!F58</f>
        <v>51943568000187</v>
      </c>
      <c r="E49" s="5" t="str">
        <f>'[1]TCE - ANEXO IV - Preencher'!G58</f>
        <v>S CORP BR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 xml:space="preserve"> 000004114</v>
      </c>
      <c r="I49" s="6">
        <f>IF('[1]TCE - ANEXO IV - Preencher'!K58="","",'[1]TCE - ANEXO IV - Preencher'!K58)</f>
        <v>46198</v>
      </c>
      <c r="J49" s="5" t="str">
        <f>'[1]TCE - ANEXO IV - Preencher'!L58</f>
        <v>3526 0651 9435 6800 0187 5500 1000 0041 1416 6981 7677</v>
      </c>
      <c r="K49" s="5" t="str">
        <f>IF(F49="B",LEFT('[1]TCE - ANEXO IV - Preencher'!M58,2),IF(F49="S",LEFT('[1]TCE - ANEXO IV - Preencher'!M58,7),IF('[1]TCE - ANEXO IV - Preencher'!H58="","")))</f>
        <v>35</v>
      </c>
      <c r="L49" s="7">
        <f>'[1]TCE - ANEXO IV - Preencher'!N58</f>
        <v>1600</v>
      </c>
    </row>
    <row r="50" spans="1:12" s="8" customFormat="1" ht="19.5" customHeight="1" x14ac:dyDescent="0.25">
      <c r="A50" s="3">
        <f>IFERROR(VLOOKUP(B50,'[1]DADOS (OCULTAR)'!$Q$3:$S$136,3,0),"")</f>
        <v>9039744001409</v>
      </c>
      <c r="B50" s="4" t="str">
        <f>'[1]TCE - ANEXO IV - Preencher'!C59</f>
        <v>UPAE GARANHUNS - CG Nº 004/2013</v>
      </c>
      <c r="C50" s="4" t="str">
        <f>'[1]TCE - ANEXO IV - Preencher'!E59</f>
        <v xml:space="preserve">3.8 - Uniformes, Tecidos e Aviamentos </v>
      </c>
      <c r="D50" s="3">
        <f>'[1]TCE - ANEXO IV - Preencher'!F59</f>
        <v>4402515000179</v>
      </c>
      <c r="E50" s="5" t="str">
        <f>'[1]TCE - ANEXO IV - Preencher'!G59</f>
        <v>E M DE MOURA COMERCIAL ME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 xml:space="preserve"> 007235</v>
      </c>
      <c r="I50" s="6">
        <f>IF('[1]TCE - ANEXO IV - Preencher'!K59="","",'[1]TCE - ANEXO IV - Preencher'!K59)</f>
        <v>46189</v>
      </c>
      <c r="J50" s="5" t="str">
        <f>'[1]TCE - ANEXO IV - Preencher'!L59</f>
        <v>2626 0604 4025 1500 0179 5500 1000 0072 3511 3989 4050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378</v>
      </c>
    </row>
    <row r="51" spans="1:12" s="8" customFormat="1" ht="19.5" customHeight="1" x14ac:dyDescent="0.25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5">
      <c r="A52" s="3">
        <f>IFERROR(VLOOKUP(B52,'[1]DADOS (OCULTAR)'!$Q$3:$S$136,3,0),"")</f>
        <v>9039744001409</v>
      </c>
      <c r="B52" s="4" t="str">
        <f>'[1]TCE - ANEXO IV - Preencher'!C61</f>
        <v>UPAE GARANHUNS - CG Nº 004/2013</v>
      </c>
      <c r="C52" s="4" t="str">
        <f>'[1]TCE - ANEXO IV - Preencher'!E61</f>
        <v xml:space="preserve">5.25 - Serviços Bancários </v>
      </c>
      <c r="D52" s="3">
        <f>'[1]TCE - ANEXO IV - Preencher'!F61</f>
        <v>360305000104</v>
      </c>
      <c r="E52" s="5" t="str">
        <f>'[1]TCE - ANEXO IV - Preencher'!G61</f>
        <v>CAIXA ECONÔMICA FEDERAL</v>
      </c>
      <c r="F52" s="5" t="str">
        <f>'[1]TCE - ANEXO IV - Preencher'!H61</f>
        <v>S</v>
      </c>
      <c r="G52" s="5" t="str">
        <f>'[1]TCE - ANEXO IV - Preencher'!I61</f>
        <v>N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99.48</v>
      </c>
    </row>
    <row r="53" spans="1:12" s="8" customFormat="1" ht="19.5" customHeight="1" x14ac:dyDescent="0.25">
      <c r="A53" s="3">
        <f>IFERROR(VLOOKUP(B53,'[1]DADOS (OCULTAR)'!$Q$3:$S$136,3,0),"")</f>
        <v>9039744001409</v>
      </c>
      <c r="B53" s="4" t="str">
        <f>'[1]TCE - ANEXO IV - Preencher'!C62</f>
        <v>UPAE GARANHUNS - CG Nº 004/2013</v>
      </c>
      <c r="C53" s="4" t="str">
        <f>'[1]TCE - ANEXO IV - Preencher'!E62</f>
        <v xml:space="preserve">5.25 - Serviços Bancários </v>
      </c>
      <c r="D53" s="3">
        <f>'[1]TCE - ANEXO IV - Preencher'!F62</f>
        <v>60746948056096</v>
      </c>
      <c r="E53" s="5" t="str">
        <f>'[1]TCE - ANEXO IV - Preencher'!G62</f>
        <v xml:space="preserve">BRADESCO S A </v>
      </c>
      <c r="F53" s="5" t="str">
        <f>'[1]TCE - ANEXO IV - Preencher'!H62</f>
        <v>S</v>
      </c>
      <c r="G53" s="5" t="str">
        <f>'[1]TCE - ANEXO IV - Preencher'!I62</f>
        <v>N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319.7</v>
      </c>
    </row>
    <row r="54" spans="1:12" s="8" customFormat="1" ht="19.5" customHeight="1" x14ac:dyDescent="0.25">
      <c r="A54" s="3">
        <f>IFERROR(VLOOKUP(B54,'[1]DADOS (OCULTAR)'!$Q$3:$S$136,3,0),"")</f>
        <v>9039744001409</v>
      </c>
      <c r="B54" s="4" t="str">
        <f>'[1]TCE - ANEXO IV - Preencher'!C63</f>
        <v>UPAE GARANHUNS - CG Nº 004/2013</v>
      </c>
      <c r="C54" s="4" t="str">
        <f>'[1]TCE - ANEXO IV - Preencher'!E63</f>
        <v xml:space="preserve">5.25 - Serviços Bancários </v>
      </c>
      <c r="D54" s="3">
        <f>'[1]TCE - ANEXO IV - Preencher'!F63</f>
        <v>360305000104</v>
      </c>
      <c r="E54" s="5" t="str">
        <f>'[1]TCE - ANEXO IV - Preencher'!G63</f>
        <v>CAIXA ECONÔMICA FEDERAL</v>
      </c>
      <c r="F54" s="5" t="str">
        <f>'[1]TCE - ANEXO IV - Preencher'!H63</f>
        <v>S</v>
      </c>
      <c r="G54" s="5" t="str">
        <f>'[1]TCE - ANEXO IV - Preencher'!I63</f>
        <v>N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28.5</v>
      </c>
    </row>
    <row r="55" spans="1:12" s="8" customFormat="1" ht="19.5" customHeight="1" x14ac:dyDescent="0.25">
      <c r="A55" s="3">
        <f>IFERROR(VLOOKUP(B55,'[1]DADOS (OCULTAR)'!$Q$3:$S$136,3,0),"")</f>
        <v>9039744001409</v>
      </c>
      <c r="B55" s="4" t="str">
        <f>'[1]TCE - ANEXO IV - Preencher'!C64</f>
        <v>UPAE GARANHUNS - CG Nº 004/2013</v>
      </c>
      <c r="C55" s="4" t="str">
        <f>'[1]TCE - ANEXO IV - Preencher'!E64</f>
        <v>5.9 - Telefonia Móvel</v>
      </c>
      <c r="D55" s="3">
        <f>'[1]TCE - ANEXO IV - Preencher'!F64</f>
        <v>2558157000162</v>
      </c>
      <c r="E55" s="5" t="str">
        <f>'[1]TCE - ANEXO IV - Preencher'!G64</f>
        <v xml:space="preserve">TELEFONICA BRASIL S A </v>
      </c>
      <c r="F55" s="5" t="str">
        <f>'[1]TCE - ANEXO IV - Preencher'!H64</f>
        <v>S</v>
      </c>
      <c r="G55" s="5" t="str">
        <f>'[1]TCE - ANEXO IV - Preencher'!I64</f>
        <v>N</v>
      </c>
      <c r="H55" s="5" t="str">
        <f>'[1]TCE - ANEXO IV - Preencher'!J64</f>
        <v xml:space="preserve"> 677085</v>
      </c>
      <c r="I55" s="6">
        <f>IF('[1]TCE - ANEXO IV - Preencher'!K64="","",'[1]TCE - ANEXO IV - Preencher'!K64)</f>
        <v>46208</v>
      </c>
      <c r="J55" s="5" t="str">
        <f>'[1]TCE - ANEXO IV - Preencher'!L64</f>
        <v xml:space="preserve">26260702558157000839620040006770851080233467 </v>
      </c>
      <c r="K55" s="5" t="str">
        <f>IF(F55="B",LEFT('[1]TCE - ANEXO IV - Preencher'!M64,2),IF(F55="S",LEFT('[1]TCE - ANEXO IV - Preencher'!M64,7),IF('[1]TCE - ANEXO IV - Preencher'!H64="","")))</f>
        <v>2611606</v>
      </c>
      <c r="L55" s="7">
        <f>'[1]TCE - ANEXO IV - Preencher'!N64</f>
        <v>575.28</v>
      </c>
    </row>
    <row r="56" spans="1:12" s="8" customFormat="1" ht="19.5" customHeight="1" x14ac:dyDescent="0.25">
      <c r="A56" s="3">
        <f>IFERROR(VLOOKUP(B56,'[1]DADOS (OCULTAR)'!$Q$3:$S$136,3,0),"")</f>
        <v>9039744001409</v>
      </c>
      <c r="B56" s="4" t="str">
        <f>'[1]TCE - ANEXO IV - Preencher'!C65</f>
        <v>UPAE GARANHUNS - CG Nº 004/2013</v>
      </c>
      <c r="C56" s="4" t="str">
        <f>'[1]TCE - ANEXO IV - Preencher'!E65</f>
        <v>5.18 - Teledonia Fixa</v>
      </c>
      <c r="D56" s="3">
        <f>'[1]TCE - ANEXO IV - Preencher'!F65</f>
        <v>41644220001700</v>
      </c>
      <c r="E56" s="5" t="str">
        <f>'[1]TCE - ANEXO IV - Preencher'!G65</f>
        <v xml:space="preserve"> DB3 SERVICOS</v>
      </c>
      <c r="F56" s="5" t="str">
        <f>'[1]TCE - ANEXO IV - Preencher'!H65</f>
        <v>S</v>
      </c>
      <c r="G56" s="5" t="str">
        <f>'[1]TCE - ANEXO IV - Preencher'!I65</f>
        <v>N</v>
      </c>
      <c r="H56" s="5" t="str">
        <f>'[1]TCE - ANEXO IV - Preencher'!J65</f>
        <v xml:space="preserve">105059 </v>
      </c>
      <c r="I56" s="6">
        <f>IF('[1]TCE - ANEXO IV - Preencher'!K65="","",'[1]TCE - ANEXO IV - Preencher'!K65)</f>
        <v>46204</v>
      </c>
      <c r="J56" s="5" t="str">
        <f>'[1]TCE - ANEXO IV - Preencher'!L65</f>
        <v xml:space="preserve">26260741644220001700620020001050591021311265  </v>
      </c>
      <c r="K56" s="5" t="str">
        <f>IF(F56="B",LEFT('[1]TCE - ANEXO IV - Preencher'!M65,2),IF(F56="S",LEFT('[1]TCE - ANEXO IV - Preencher'!M65,7),IF('[1]TCE - ANEXO IV - Preencher'!H65="","")))</f>
        <v>2607901</v>
      </c>
      <c r="L56" s="7">
        <f>'[1]TCE - ANEXO IV - Preencher'!N65</f>
        <v>950</v>
      </c>
    </row>
    <row r="57" spans="1:12" s="8" customFormat="1" ht="19.5" customHeight="1" x14ac:dyDescent="0.25">
      <c r="A57" s="3">
        <f>IFERROR(VLOOKUP(B57,'[1]DADOS (OCULTAR)'!$Q$3:$S$136,3,0),"")</f>
        <v>9039744001409</v>
      </c>
      <c r="B57" s="4" t="str">
        <f>'[1]TCE - ANEXO IV - Preencher'!C66</f>
        <v>UPAE GARANHUNS - CG Nº 004/2013</v>
      </c>
      <c r="C57" s="4" t="str">
        <f>'[1]TCE - ANEXO IV - Preencher'!E66</f>
        <v>5.18 - Teledonia Fixa</v>
      </c>
      <c r="D57" s="3">
        <f>'[1]TCE - ANEXO IV - Preencher'!F66</f>
        <v>71208516016500</v>
      </c>
      <c r="E57" s="5" t="str">
        <f>'[1]TCE - ANEXO IV - Preencher'!G66</f>
        <v xml:space="preserve">ALGAR TELECOM S A </v>
      </c>
      <c r="F57" s="5" t="str">
        <f>'[1]TCE - ANEXO IV - Preencher'!H66</f>
        <v>S</v>
      </c>
      <c r="G57" s="5" t="str">
        <f>'[1]TCE - ANEXO IV - Preencher'!I66</f>
        <v>N</v>
      </c>
      <c r="H57" s="5" t="str">
        <f>'[1]TCE - ANEXO IV - Preencher'!J66</f>
        <v>546972125</v>
      </c>
      <c r="I57" s="6">
        <f>IF('[1]TCE - ANEXO IV - Preencher'!K66="","",'[1]TCE - ANEXO IV - Preencher'!K66)</f>
        <v>46194</v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1515.06</v>
      </c>
    </row>
    <row r="58" spans="1:12" s="8" customFormat="1" ht="19.5" customHeight="1" x14ac:dyDescent="0.25">
      <c r="A58" s="3">
        <f>IFERROR(VLOOKUP(B58,'[1]DADOS (OCULTAR)'!$Q$3:$S$136,3,0),"")</f>
        <v>9039744001409</v>
      </c>
      <c r="B58" s="4" t="str">
        <f>'[1]TCE - ANEXO IV - Preencher'!C67</f>
        <v>UPAE GARANHUNS - CG Nº 004/2013</v>
      </c>
      <c r="C58" s="4" t="str">
        <f>'[1]TCE - ANEXO IV - Preencher'!E67</f>
        <v>5.13 - Água e Esgoto</v>
      </c>
      <c r="D58" s="3">
        <f>'[1]TCE - ANEXO IV - Preencher'!F67</f>
        <v>10572048000128</v>
      </c>
      <c r="E58" s="5" t="str">
        <f>'[1]TCE - ANEXO IV - Preencher'!G67</f>
        <v>COMPANHIA PERNAMBUCANA DE SANEAMENTO</v>
      </c>
      <c r="F58" s="5" t="str">
        <f>'[1]TCE - ANEXO IV - Preencher'!H67</f>
        <v>S</v>
      </c>
      <c r="G58" s="5" t="str">
        <f>'[1]TCE - ANEXO IV - Preencher'!I67</f>
        <v>N</v>
      </c>
      <c r="H58" s="5" t="str">
        <f>'[1]TCE - ANEXO IV - Preencher'!J67</f>
        <v>202606103895981</v>
      </c>
      <c r="I58" s="6">
        <f>IF('[1]TCE - ANEXO IV - Preencher'!K67="","",'[1]TCE - ANEXO IV - Preencher'!K67)</f>
        <v>46212</v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4097.16</v>
      </c>
    </row>
    <row r="59" spans="1:12" s="8" customFormat="1" ht="19.5" customHeight="1" x14ac:dyDescent="0.25">
      <c r="A59" s="3">
        <f>IFERROR(VLOOKUP(B59,'[1]DADOS (OCULTAR)'!$Q$3:$S$136,3,0),"")</f>
        <v>9039744001409</v>
      </c>
      <c r="B59" s="4" t="str">
        <f>'[1]TCE - ANEXO IV - Preencher'!C68</f>
        <v>UPAE GARANHUNS - CG Nº 004/2013</v>
      </c>
      <c r="C59" s="4" t="str">
        <f>'[1]TCE - ANEXO IV - Preencher'!E68</f>
        <v>5.12 - Energia Elétrica</v>
      </c>
      <c r="D59" s="3">
        <f>'[1]TCE - ANEXO IV - Preencher'!F68</f>
        <v>10835932000108</v>
      </c>
      <c r="E59" s="5" t="str">
        <f>'[1]TCE - ANEXO IV - Preencher'!G68</f>
        <v>COMPANHIA ENERGETICA DE PERNAMBUCO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420195627</v>
      </c>
      <c r="I59" s="6">
        <f>IF('[1]TCE - ANEXO IV - Preencher'!K68="","",'[1]TCE - ANEXO IV - Preencher'!K68)</f>
        <v>46218</v>
      </c>
      <c r="J59" s="5" t="str">
        <f>'[1]TCE - ANEXO IV - Preencher'!L68</f>
        <v>26260710835932000108660004201956271069189967</v>
      </c>
      <c r="K59" s="5" t="str">
        <f>IF(F59="B",LEFT('[1]TCE - ANEXO IV - Preencher'!M68,2),IF(F59="S",LEFT('[1]TCE - ANEXO IV - Preencher'!M68,7),IF('[1]TCE - ANEXO IV - Preencher'!H68="","")))</f>
        <v>2611606</v>
      </c>
      <c r="L59" s="7">
        <f>'[1]TCE - ANEXO IV - Preencher'!N68</f>
        <v>19628.29</v>
      </c>
    </row>
    <row r="60" spans="1:12" s="8" customFormat="1" ht="19.5" customHeight="1" x14ac:dyDescent="0.25">
      <c r="A60" s="3">
        <f>IFERROR(VLOOKUP(B60,'[1]DADOS (OCULTAR)'!$Q$3:$S$136,3,0),"")</f>
        <v>9039744001409</v>
      </c>
      <c r="B60" s="4" t="str">
        <f>'[1]TCE - ANEXO IV - Preencher'!C69</f>
        <v>UPAE GARANHUNS - CG Nº 004/2013</v>
      </c>
      <c r="C60" s="4" t="str">
        <f>'[1]TCE - ANEXO IV - Preencher'!E69</f>
        <v>5.3 - Locação de Máquinas e Equipamentos</v>
      </c>
      <c r="D60" s="3">
        <f>'[1]TCE - ANEXO IV - Preencher'!F69</f>
        <v>24801362000140</v>
      </c>
      <c r="E60" s="5" t="str">
        <f>'[1]TCE - ANEXO IV - Preencher'!G69</f>
        <v>AMD TECNOLOGIA DA INFORMACAO E SISTEMAS LTDA</v>
      </c>
      <c r="F60" s="5" t="str">
        <f>'[1]TCE - ANEXO IV - Preencher'!H69</f>
        <v>S</v>
      </c>
      <c r="G60" s="5" t="str">
        <f>'[1]TCE - ANEXO IV - Preencher'!I69</f>
        <v>N</v>
      </c>
      <c r="H60" s="5" t="str">
        <f>'[1]TCE - ANEXO IV - Preencher'!J69</f>
        <v>2851</v>
      </c>
      <c r="I60" s="6">
        <f>IF('[1]TCE - ANEXO IV - Preencher'!K69="","",'[1]TCE - ANEXO IV - Preencher'!K69)</f>
        <v>46204</v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319</v>
      </c>
    </row>
    <row r="61" spans="1:12" s="8" customFormat="1" ht="19.5" customHeight="1" x14ac:dyDescent="0.25">
      <c r="A61" s="3">
        <f>IFERROR(VLOOKUP(B61,'[1]DADOS (OCULTAR)'!$Q$3:$S$136,3,0),"")</f>
        <v>9039744001409</v>
      </c>
      <c r="B61" s="4" t="str">
        <f>'[1]TCE - ANEXO IV - Preencher'!C70</f>
        <v>UPAE GARANHUNS - CG Nº 004/2013</v>
      </c>
      <c r="C61" s="4" t="str">
        <f>'[1]TCE - ANEXO IV - Preencher'!E70</f>
        <v>5.3 - Locação de Máquinas e Equipamentos</v>
      </c>
      <c r="D61" s="3">
        <f>'[1]TCE - ANEXO IV - Preencher'!F70</f>
        <v>24801362000140</v>
      </c>
      <c r="E61" s="5" t="str">
        <f>'[1]TCE - ANEXO IV - Preencher'!G70</f>
        <v>AMD TECNOLOGIA DA INFORMACAO E SISTEMAS LTDA</v>
      </c>
      <c r="F61" s="5" t="str">
        <f>'[1]TCE - ANEXO IV - Preencher'!H70</f>
        <v>S</v>
      </c>
      <c r="G61" s="5" t="str">
        <f>'[1]TCE - ANEXO IV - Preencher'!I70</f>
        <v>N</v>
      </c>
      <c r="H61" s="5" t="str">
        <f>'[1]TCE - ANEXO IV - Preencher'!J70</f>
        <v>2857</v>
      </c>
      <c r="I61" s="6">
        <f>IF('[1]TCE - ANEXO IV - Preencher'!K70="","",'[1]TCE - ANEXO IV - Preencher'!K70)</f>
        <v>46204</v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2190</v>
      </c>
    </row>
    <row r="62" spans="1:12" s="8" customFormat="1" ht="19.5" customHeight="1" x14ac:dyDescent="0.25">
      <c r="A62" s="3">
        <f>IFERROR(VLOOKUP(B62,'[1]DADOS (OCULTAR)'!$Q$3:$S$136,3,0),"")</f>
        <v>9039744001409</v>
      </c>
      <c r="B62" s="4" t="str">
        <f>'[1]TCE - ANEXO IV - Preencher'!C71</f>
        <v>UPAE GARANHUNS - CG Nº 004/2013</v>
      </c>
      <c r="C62" s="4" t="str">
        <f>'[1]TCE - ANEXO IV - Preencher'!E71</f>
        <v>5.3 - Locação de Máquinas e Equipamentos</v>
      </c>
      <c r="D62" s="3">
        <f>'[1]TCE - ANEXO IV - Preencher'!F71</f>
        <v>24801362000140</v>
      </c>
      <c r="E62" s="5" t="str">
        <f>'[1]TCE - ANEXO IV - Preencher'!G71</f>
        <v>AMD TECNOLOGIA DA INFORMACAO E SISTEMAS LTDA</v>
      </c>
      <c r="F62" s="5" t="str">
        <f>'[1]TCE - ANEXO IV - Preencher'!H71</f>
        <v>S</v>
      </c>
      <c r="G62" s="5" t="str">
        <f>'[1]TCE - ANEXO IV - Preencher'!I71</f>
        <v>N</v>
      </c>
      <c r="H62" s="5" t="str">
        <f>'[1]TCE - ANEXO IV - Preencher'!J71</f>
        <v>2861</v>
      </c>
      <c r="I62" s="6">
        <f>IF('[1]TCE - ANEXO IV - Preencher'!K71="","",'[1]TCE - ANEXO IV - Preencher'!K71)</f>
        <v>46204</v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138</v>
      </c>
    </row>
    <row r="63" spans="1:12" s="8" customFormat="1" ht="19.5" customHeight="1" x14ac:dyDescent="0.25">
      <c r="A63" s="3">
        <f>IFERROR(VLOOKUP(B63,'[1]DADOS (OCULTAR)'!$Q$3:$S$136,3,0),"")</f>
        <v>9039744001409</v>
      </c>
      <c r="B63" s="4" t="str">
        <f>'[1]TCE - ANEXO IV - Preencher'!C72</f>
        <v>UPAE GARANHUNS - CG Nº 004/2013</v>
      </c>
      <c r="C63" s="4" t="str">
        <f>'[1]TCE - ANEXO IV - Preencher'!E72</f>
        <v>5.3 - Locação de Máquinas e Equipamentos</v>
      </c>
      <c r="D63" s="3">
        <f>'[1]TCE - ANEXO IV - Preencher'!F72</f>
        <v>24801362000140</v>
      </c>
      <c r="E63" s="5" t="str">
        <f>'[1]TCE - ANEXO IV - Preencher'!G72</f>
        <v>AMD TECNOLOGIA DA INFORMACAO E SISTEMAS LTDA</v>
      </c>
      <c r="F63" s="5" t="str">
        <f>'[1]TCE - ANEXO IV - Preencher'!H72</f>
        <v>S</v>
      </c>
      <c r="G63" s="5" t="str">
        <f>'[1]TCE - ANEXO IV - Preencher'!I72</f>
        <v>N</v>
      </c>
      <c r="H63" s="5" t="str">
        <f>'[1]TCE - ANEXO IV - Preencher'!J72</f>
        <v>2817</v>
      </c>
      <c r="I63" s="6">
        <f>IF('[1]TCE - ANEXO IV - Preencher'!K72="","",'[1]TCE - ANEXO IV - Preencher'!K72)</f>
        <v>46204</v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3184</v>
      </c>
    </row>
    <row r="64" spans="1:12" s="8" customFormat="1" ht="19.5" customHeight="1" x14ac:dyDescent="0.25">
      <c r="A64" s="3">
        <f>IFERROR(VLOOKUP(B64,'[1]DADOS (OCULTAR)'!$Q$3:$S$136,3,0),"")</f>
        <v>9039744001409</v>
      </c>
      <c r="B64" s="4" t="str">
        <f>'[1]TCE - ANEXO IV - Preencher'!C73</f>
        <v>UPAE GARANHUNS - CG Nº 004/2013</v>
      </c>
      <c r="C64" s="4" t="str">
        <f>'[1]TCE - ANEXO IV - Preencher'!E73</f>
        <v>5.3 - Locação de Máquinas e Equipamentos</v>
      </c>
      <c r="D64" s="3">
        <f>'[1]TCE - ANEXO IV - Preencher'!F73</f>
        <v>26081685000131</v>
      </c>
      <c r="E64" s="5" t="str">
        <f>'[1]TCE - ANEXO IV - Preencher'!G73</f>
        <v>CG REFRIGERAÇÕES LTDA</v>
      </c>
      <c r="F64" s="5" t="str">
        <f>'[1]TCE - ANEXO IV - Preencher'!H73</f>
        <v>S</v>
      </c>
      <c r="G64" s="5" t="str">
        <f>'[1]TCE - ANEXO IV - Preencher'!I73</f>
        <v>N</v>
      </c>
      <c r="H64" s="5" t="str">
        <f>'[1]TCE - ANEXO IV - Preencher'!J73</f>
        <v xml:space="preserve"> 36712</v>
      </c>
      <c r="I64" s="6">
        <f>IF('[1]TCE - ANEXO IV - Preencher'!K73="","",'[1]TCE - ANEXO IV - Preencher'!K73)</f>
        <v>46204</v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2260</v>
      </c>
    </row>
    <row r="65" spans="1:12" s="8" customFormat="1" ht="19.5" customHeight="1" x14ac:dyDescent="0.25">
      <c r="A65" s="3">
        <f>IFERROR(VLOOKUP(B65,'[1]DADOS (OCULTAR)'!$Q$3:$S$136,3,0),"")</f>
        <v>9039744001409</v>
      </c>
      <c r="B65" s="4" t="str">
        <f>'[1]TCE - ANEXO IV - Preencher'!C74</f>
        <v>UPAE GARANHUNS - CG Nº 004/2013</v>
      </c>
      <c r="C65" s="4" t="str">
        <f>'[1]TCE - ANEXO IV - Preencher'!E74</f>
        <v>5.3 - Locação de Máquinas e Equipamentos</v>
      </c>
      <c r="D65" s="3">
        <f>'[1]TCE - ANEXO IV - Preencher'!F74</f>
        <v>9014387000100</v>
      </c>
      <c r="E65" s="5" t="str">
        <f>'[1]TCE - ANEXO IV - Preencher'!G74</f>
        <v xml:space="preserve">COMPLETA SERVIÇOS DE AR CONDICIONADO E LOCAÇÃO LTDA </v>
      </c>
      <c r="F65" s="5" t="str">
        <f>'[1]TCE - ANEXO IV - Preencher'!H74</f>
        <v>S</v>
      </c>
      <c r="G65" s="5" t="str">
        <f>'[1]TCE - ANEXO IV - Preencher'!I74</f>
        <v>N</v>
      </c>
      <c r="H65" s="5" t="str">
        <f>'[1]TCE - ANEXO IV - Preencher'!J74</f>
        <v>43</v>
      </c>
      <c r="I65" s="6">
        <f>IF('[1]TCE - ANEXO IV - Preencher'!K74="","",'[1]TCE - ANEXO IV - Preencher'!K74)</f>
        <v>46189</v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380</v>
      </c>
    </row>
    <row r="66" spans="1:12" s="8" customFormat="1" ht="19.5" customHeight="1" x14ac:dyDescent="0.25">
      <c r="A66" s="3">
        <f>IFERROR(VLOOKUP(B66,'[1]DADOS (OCULTAR)'!$Q$3:$S$136,3,0),"")</f>
        <v>9039744001409</v>
      </c>
      <c r="B66" s="4" t="str">
        <f>'[1]TCE - ANEXO IV - Preencher'!C75</f>
        <v>UPAE GARANHUNS - CG Nº 004/2013</v>
      </c>
      <c r="C66" s="4" t="str">
        <f>'[1]TCE - ANEXO IV - Preencher'!E75</f>
        <v>5.3 - Locação de Máquinas e Equipamentos</v>
      </c>
      <c r="D66" s="3">
        <f>'[1]TCE - ANEXO IV - Preencher'!F75</f>
        <v>5097661000109</v>
      </c>
      <c r="E66" s="5" t="str">
        <f>'[1]TCE - ANEXO IV - Preencher'!G75</f>
        <v>CONTAGE CONSULTORIA EM TELECOMUNICACOES E MONITORAMENTOLTDA</v>
      </c>
      <c r="F66" s="5" t="str">
        <f>'[1]TCE - ANEXO IV - Preencher'!H75</f>
        <v>S</v>
      </c>
      <c r="G66" s="5" t="str">
        <f>'[1]TCE - ANEXO IV - Preencher'!I75</f>
        <v>N</v>
      </c>
      <c r="H66" s="5" t="str">
        <f>'[1]TCE - ANEXO IV - Preencher'!J75</f>
        <v>112769</v>
      </c>
      <c r="I66" s="6">
        <f>IF('[1]TCE - ANEXO IV - Preencher'!K75="","",'[1]TCE - ANEXO IV - Preencher'!K75)</f>
        <v>46189</v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935</v>
      </c>
    </row>
    <row r="67" spans="1:12" s="8" customFormat="1" ht="19.5" customHeight="1" x14ac:dyDescent="0.25">
      <c r="A67" s="3">
        <f>IFERROR(VLOOKUP(B67,'[1]DADOS (OCULTAR)'!$Q$3:$S$136,3,0),"")</f>
        <v>9039744001409</v>
      </c>
      <c r="B67" s="4" t="str">
        <f>'[1]TCE - ANEXO IV - Preencher'!C76</f>
        <v>UPAE GARANHUNS - CG Nº 004/2013</v>
      </c>
      <c r="C67" s="4" t="str">
        <f>'[1]TCE - ANEXO IV - Preencher'!E76</f>
        <v>5.3 - Locação de Máquinas e Equipamentos</v>
      </c>
      <c r="D67" s="3">
        <f>'[1]TCE - ANEXO IV - Preencher'!F76</f>
        <v>5097661000109</v>
      </c>
      <c r="E67" s="5" t="str">
        <f>'[1]TCE - ANEXO IV - Preencher'!G76</f>
        <v>CONTAGE CONSULTORIA EM TELECOMUNICACOES E MONITORAMENTOLTDA</v>
      </c>
      <c r="F67" s="5" t="str">
        <f>'[1]TCE - ANEXO IV - Preencher'!H76</f>
        <v>S</v>
      </c>
      <c r="G67" s="5" t="str">
        <f>'[1]TCE - ANEXO IV - Preencher'!I76</f>
        <v>N</v>
      </c>
      <c r="H67" s="5" t="str">
        <f>'[1]TCE - ANEXO IV - Preencher'!J76</f>
        <v>112806</v>
      </c>
      <c r="I67" s="6">
        <f>IF('[1]TCE - ANEXO IV - Preencher'!K76="","",'[1]TCE - ANEXO IV - Preencher'!K76)</f>
        <v>46191</v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47.58</v>
      </c>
    </row>
    <row r="68" spans="1:12" s="8" customFormat="1" ht="19.5" customHeight="1" x14ac:dyDescent="0.25">
      <c r="A68" s="3">
        <f>IFERROR(VLOOKUP(B68,'[1]DADOS (OCULTAR)'!$Q$3:$S$136,3,0),"")</f>
        <v>9039744001409</v>
      </c>
      <c r="B68" s="4" t="str">
        <f>'[1]TCE - ANEXO IV - Preencher'!C77</f>
        <v>UPAE GARANHUNS - CG Nº 004/2013</v>
      </c>
      <c r="C68" s="4" t="str">
        <f>'[1]TCE - ANEXO IV - Preencher'!E77</f>
        <v>5.3 - Locação de Máquinas e Equipamentos</v>
      </c>
      <c r="D68" s="3">
        <f>'[1]TCE - ANEXO IV - Preencher'!F77</f>
        <v>13230571000164</v>
      </c>
      <c r="E68" s="5" t="str">
        <f>'[1]TCE - ANEXO IV - Preencher'!G77</f>
        <v>DJAIR DE BARROS VALENCA LTDA - EPP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2600000000073</v>
      </c>
      <c r="I68" s="6">
        <f>IF('[1]TCE - ANEXO IV - Preencher'!K77="","",'[1]TCE - ANEXO IV - Preencher'!K77)</f>
        <v>46210</v>
      </c>
      <c r="J68" s="5" t="str">
        <f>'[1]TCE - ANEXO IV - Preencher'!L77</f>
        <v>26060021213230571000164260000000007326070801654145</v>
      </c>
      <c r="K68" s="5" t="str">
        <f>IF(F68="B",LEFT('[1]TCE - ANEXO IV - Preencher'!M77,2),IF(F68="S",LEFT('[1]TCE - ANEXO IV - Preencher'!M77,7),IF('[1]TCE - ANEXO IV - Preencher'!H77="","")))</f>
        <v>2606002</v>
      </c>
      <c r="L68" s="7">
        <f>'[1]TCE - ANEXO IV - Preencher'!N77</f>
        <v>1400</v>
      </c>
    </row>
    <row r="69" spans="1:12" s="8" customFormat="1" ht="19.5" customHeight="1" x14ac:dyDescent="0.25">
      <c r="A69" s="3">
        <f>IFERROR(VLOOKUP(B69,'[1]DADOS (OCULTAR)'!$Q$3:$S$136,3,0),"")</f>
        <v>9039744001409</v>
      </c>
      <c r="B69" s="4" t="str">
        <f>'[1]TCE - ANEXO IV - Preencher'!C78</f>
        <v>UPAE GARANHUNS - CG Nº 004/2013</v>
      </c>
      <c r="C69" s="4" t="str">
        <f>'[1]TCE - ANEXO IV - Preencher'!E78</f>
        <v>5.3 - Locação de Máquinas e Equipamentos</v>
      </c>
      <c r="D69" s="3">
        <f>'[1]TCE - ANEXO IV - Preencher'!F78</f>
        <v>20265080000114</v>
      </c>
      <c r="E69" s="5" t="str">
        <f>'[1]TCE - ANEXO IV - Preencher'!G78</f>
        <v>J M SILVA MAQUINAS E EQUIPAMENTOS LTDA - WL Maquinas e Equipamentos</v>
      </c>
      <c r="F69" s="5" t="str">
        <f>'[1]TCE - ANEXO IV - Preencher'!H78</f>
        <v>S</v>
      </c>
      <c r="G69" s="5" t="str">
        <f>'[1]TCE - ANEXO IV - Preencher'!I78</f>
        <v>N</v>
      </c>
      <c r="H69" s="5" t="str">
        <f>'[1]TCE - ANEXO IV - Preencher'!J78</f>
        <v>404</v>
      </c>
      <c r="I69" s="6">
        <f>IF('[1]TCE - ANEXO IV - Preencher'!K78="","",'[1]TCE - ANEXO IV - Preencher'!K78)</f>
        <v>46175</v>
      </c>
      <c r="J69" s="5" t="str">
        <f>'[1]TCE - ANEXO IV - Preencher'!L78</f>
        <v>26116062220265080000114000000000040426064087471883</v>
      </c>
      <c r="K69" s="5" t="str">
        <f>IF(F69="B",LEFT('[1]TCE - ANEXO IV - Preencher'!M78,2),IF(F69="S",LEFT('[1]TCE - ANEXO IV - Preencher'!M78,7),IF('[1]TCE - ANEXO IV - Preencher'!H78="","")))</f>
        <v>2611606</v>
      </c>
      <c r="L69" s="7">
        <f>'[1]TCE - ANEXO IV - Preencher'!N78</f>
        <v>1720</v>
      </c>
    </row>
    <row r="70" spans="1:12" s="8" customFormat="1" ht="19.5" customHeight="1" x14ac:dyDescent="0.25">
      <c r="A70" s="3">
        <f>IFERROR(VLOOKUP(B70,'[1]DADOS (OCULTAR)'!$Q$3:$S$136,3,0),"")</f>
        <v>9039744001409</v>
      </c>
      <c r="B70" s="4" t="str">
        <f>'[1]TCE - ANEXO IV - Preencher'!C79</f>
        <v>UPAE GARANHUNS - CG Nº 004/2013</v>
      </c>
      <c r="C70" s="4" t="str">
        <f>'[1]TCE - ANEXO IV - Preencher'!E79</f>
        <v>5.3 - Locação de Máquinas e Equipamentos</v>
      </c>
      <c r="D70" s="3">
        <f>'[1]TCE - ANEXO IV - Preencher'!F79</f>
        <v>20265080000114</v>
      </c>
      <c r="E70" s="5" t="str">
        <f>'[1]TCE - ANEXO IV - Preencher'!G79</f>
        <v>J M SILVA MAQUINAS E EQUIPAMENTOS LTDA - WL Maquinas e Equipamentos</v>
      </c>
      <c r="F70" s="5" t="str">
        <f>'[1]TCE - ANEXO IV - Preencher'!H79</f>
        <v>S</v>
      </c>
      <c r="G70" s="5" t="str">
        <f>'[1]TCE - ANEXO IV - Preencher'!I79</f>
        <v>N</v>
      </c>
      <c r="H70" s="5" t="str">
        <f>'[1]TCE - ANEXO IV - Preencher'!J79</f>
        <v>405</v>
      </c>
      <c r="I70" s="6">
        <f>IF('[1]TCE - ANEXO IV - Preencher'!K79="","",'[1]TCE - ANEXO IV - Preencher'!K79)</f>
        <v>46175</v>
      </c>
      <c r="J70" s="5" t="str">
        <f>'[1]TCE - ANEXO IV - Preencher'!L79</f>
        <v>26116062220265080000114000000000040526067647493540</v>
      </c>
      <c r="K70" s="5" t="str">
        <f>IF(F70="B",LEFT('[1]TCE - ANEXO IV - Preencher'!M79,2),IF(F70="S",LEFT('[1]TCE - ANEXO IV - Preencher'!M79,7),IF('[1]TCE - ANEXO IV - Preencher'!H79="","")))</f>
        <v>2611606</v>
      </c>
      <c r="L70" s="7">
        <f>'[1]TCE - ANEXO IV - Preencher'!N79</f>
        <v>350</v>
      </c>
    </row>
    <row r="71" spans="1:12" s="8" customFormat="1" ht="19.5" customHeight="1" x14ac:dyDescent="0.25">
      <c r="A71" s="3">
        <f>IFERROR(VLOOKUP(B71,'[1]DADOS (OCULTAR)'!$Q$3:$S$136,3,0),"")</f>
        <v>9039744001409</v>
      </c>
      <c r="B71" s="4" t="str">
        <f>'[1]TCE - ANEXO IV - Preencher'!C80</f>
        <v>UPAE GARANHUNS - CG Nº 004/2013</v>
      </c>
      <c r="C71" s="4" t="str">
        <f>'[1]TCE - ANEXO IV - Preencher'!E80</f>
        <v>5.3 - Locação de Máquinas e Equipamentos</v>
      </c>
      <c r="D71" s="3">
        <f>'[1]TCE - ANEXO IV - Preencher'!F80</f>
        <v>43559107000187</v>
      </c>
      <c r="E71" s="5" t="str">
        <f>'[1]TCE - ANEXO IV - Preencher'!G80</f>
        <v>SARAH LIMA GUSMAO NERES</v>
      </c>
      <c r="F71" s="5" t="str">
        <f>'[1]TCE - ANEXO IV - Preencher'!H80</f>
        <v>S</v>
      </c>
      <c r="G71" s="5" t="str">
        <f>'[1]TCE - ANEXO IV - Preencher'!I80</f>
        <v>N</v>
      </c>
      <c r="H71" s="5" t="str">
        <f>'[1]TCE - ANEXO IV - Preencher'!J80</f>
        <v>478</v>
      </c>
      <c r="I71" s="6">
        <f>IF('[1]TCE - ANEXO IV - Preencher'!K80="","",'[1]TCE - ANEXO IV - Preencher'!K80)</f>
        <v>46207</v>
      </c>
      <c r="J71" s="5" t="str">
        <f>'[1]TCE - ANEXO IV - Preencher'!L80</f>
        <v>26116062243559107000187000000000047826078732999230</v>
      </c>
      <c r="K71" s="5" t="str">
        <f>IF(F71="B",LEFT('[1]TCE - ANEXO IV - Preencher'!M80,2),IF(F71="S",LEFT('[1]TCE - ANEXO IV - Preencher'!M80,7),IF('[1]TCE - ANEXO IV - Preencher'!H80="","")))</f>
        <v>2611606</v>
      </c>
      <c r="L71" s="7">
        <f>'[1]TCE - ANEXO IV - Preencher'!N80</f>
        <v>260</v>
      </c>
    </row>
    <row r="72" spans="1:12" s="8" customFormat="1" ht="19.5" customHeight="1" x14ac:dyDescent="0.25">
      <c r="A72" s="3">
        <f>IFERROR(VLOOKUP(B72,'[1]DADOS (OCULTAR)'!$Q$3:$S$136,3,0),"")</f>
        <v>9039744001409</v>
      </c>
      <c r="B72" s="4" t="str">
        <f>'[1]TCE - ANEXO IV - Preencher'!C81</f>
        <v>UPAE GARANHUNS - CG Nº 004/2013</v>
      </c>
      <c r="C72" s="4" t="str">
        <f>'[1]TCE - ANEXO IV - Preencher'!E81</f>
        <v>5.3 - Locação de Máquinas e Equipamentos</v>
      </c>
      <c r="D72" s="3">
        <f>'[1]TCE - ANEXO IV - Preencher'!F81</f>
        <v>10279299000119</v>
      </c>
      <c r="E72" s="5" t="str">
        <f>'[1]TCE - ANEXO IV - Preencher'!G81</f>
        <v xml:space="preserve">RGRAPH LOC. COM. E SERV. LTDA-ME </v>
      </c>
      <c r="F72" s="5" t="str">
        <f>'[1]TCE - ANEXO IV - Preencher'!H81</f>
        <v>S</v>
      </c>
      <c r="G72" s="5" t="str">
        <f>'[1]TCE - ANEXO IV - Preencher'!I81</f>
        <v>N</v>
      </c>
      <c r="H72" s="5" t="str">
        <f>'[1]TCE - ANEXO IV - Preencher'!J81</f>
        <v>11280</v>
      </c>
      <c r="I72" s="6">
        <f>IF('[1]TCE - ANEXO IV - Preencher'!K81="","",'[1]TCE - ANEXO IV - Preencher'!K81)</f>
        <v>46212</v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1836.7</v>
      </c>
    </row>
    <row r="73" spans="1:12" s="8" customFormat="1" ht="19.5" customHeight="1" x14ac:dyDescent="0.25">
      <c r="A73" s="3">
        <f>IFERROR(VLOOKUP(B73,'[1]DADOS (OCULTAR)'!$Q$3:$S$136,3,0),"")</f>
        <v>9039744001409</v>
      </c>
      <c r="B73" s="4" t="str">
        <f>'[1]TCE - ANEXO IV - Preencher'!C82</f>
        <v>UPAE GARANHUNS - CG Nº 004/2013</v>
      </c>
      <c r="C73" s="4" t="str">
        <f>'[1]TCE - ANEXO IV - Preencher'!E82</f>
        <v>5.3 - Locação de Máquinas e Equipamentos</v>
      </c>
      <c r="D73" s="3">
        <f>'[1]TCE - ANEXO IV - Preencher'!F82</f>
        <v>20021640000195</v>
      </c>
      <c r="E73" s="5" t="str">
        <f>'[1]TCE - ANEXO IV - Preencher'!G82</f>
        <v>RONALDO ANSELMO ONOFRE DE ANDRADE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238</v>
      </c>
      <c r="I73" s="6">
        <f>IF('[1]TCE - ANEXO IV - Preencher'!K82="","",'[1]TCE - ANEXO IV - Preencher'!K82)</f>
        <v>46206</v>
      </c>
      <c r="J73" s="5" t="str">
        <f>'[1]TCE - ANEXO IV - Preencher'!L82</f>
        <v>26060022220021640000195000000000023826075600764654</v>
      </c>
      <c r="K73" s="5" t="str">
        <f>IF(F73="B",LEFT('[1]TCE - ANEXO IV - Preencher'!M82,2),IF(F73="S",LEFT('[1]TCE - ANEXO IV - Preencher'!M82,7),IF('[1]TCE - ANEXO IV - Preencher'!H82="","")))</f>
        <v>2606002</v>
      </c>
      <c r="L73" s="7">
        <f>'[1]TCE - ANEXO IV - Preencher'!N82</f>
        <v>1100</v>
      </c>
    </row>
    <row r="74" spans="1:12" s="8" customFormat="1" ht="19.5" customHeight="1" x14ac:dyDescent="0.25">
      <c r="A74" s="3">
        <f>IFERROR(VLOOKUP(B74,'[1]DADOS (OCULTAR)'!$Q$3:$S$136,3,0),"")</f>
        <v>9039744001409</v>
      </c>
      <c r="B74" s="4" t="str">
        <f>'[1]TCE - ANEXO IV - Preencher'!C83</f>
        <v>UPAE GARANHUNS - CG Nº 004/2013</v>
      </c>
      <c r="C74" s="4" t="str">
        <f>'[1]TCE - ANEXO IV - Preencher'!E83</f>
        <v>5.3 - Locação de Máquinas e Equipamentos</v>
      </c>
      <c r="D74" s="3">
        <f>'[1]TCE - ANEXO IV - Preencher'!F83</f>
        <v>42287193000153</v>
      </c>
      <c r="E74" s="5" t="str">
        <f>'[1]TCE - ANEXO IV - Preencher'!G83</f>
        <v>COLORTEL LTDA MATRIZ</v>
      </c>
      <c r="F74" s="5" t="str">
        <f>'[1]TCE - ANEXO IV - Preencher'!H83</f>
        <v>S</v>
      </c>
      <c r="G74" s="5" t="str">
        <f>'[1]TCE - ANEXO IV - Preencher'!I83</f>
        <v>N</v>
      </c>
      <c r="H74" s="5" t="str">
        <f>'[1]TCE - ANEXO IV - Preencher'!J83</f>
        <v>003408</v>
      </c>
      <c r="I74" s="6">
        <f>IF('[1]TCE - ANEXO IV - Preencher'!K83="","",'[1]TCE - ANEXO IV - Preencher'!K83)</f>
        <v>46213</v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258</v>
      </c>
    </row>
    <row r="75" spans="1:12" s="8" customFormat="1" ht="19.5" customHeight="1" x14ac:dyDescent="0.25">
      <c r="A75" s="3">
        <f>IFERROR(VLOOKUP(B75,'[1]DADOS (OCULTAR)'!$Q$3:$S$136,3,0),"")</f>
        <v>9039744001409</v>
      </c>
      <c r="B75" s="4" t="str">
        <f>'[1]TCE - ANEXO IV - Preencher'!C84</f>
        <v>UPAE GARANHUNS - CG Nº 004/2013</v>
      </c>
      <c r="C75" s="4" t="str">
        <f>'[1]TCE - ANEXO IV - Preencher'!E84</f>
        <v>5.1 - Locação de Equipamentos Médicos-Hospitalares</v>
      </c>
      <c r="D75" s="3">
        <f>'[1]TCE - ANEXO IV - Preencher'!F84</f>
        <v>5991790000138</v>
      </c>
      <c r="E75" s="5" t="str">
        <f>'[1]TCE - ANEXO IV - Preencher'!G84</f>
        <v>CR MEDICAL PRODUTOS E SERVIÇOS LTDA</v>
      </c>
      <c r="F75" s="5" t="str">
        <f>'[1]TCE - ANEXO IV - Preencher'!H84</f>
        <v>S</v>
      </c>
      <c r="G75" s="5" t="str">
        <f>'[1]TCE - ANEXO IV - Preencher'!I84</f>
        <v>N</v>
      </c>
      <c r="H75" s="5" t="str">
        <f>'[1]TCE - ANEXO IV - Preencher'!J84</f>
        <v xml:space="preserve">202606 </v>
      </c>
      <c r="I75" s="6">
        <f>IF('[1]TCE - ANEXO IV - Preencher'!K84="","",'[1]TCE - ANEXO IV - Preencher'!K84)</f>
        <v>46203</v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21475</v>
      </c>
    </row>
    <row r="76" spans="1:12" s="8" customFormat="1" ht="19.5" customHeight="1" x14ac:dyDescent="0.25">
      <c r="A76" s="3">
        <f>IFERROR(VLOOKUP(B76,'[1]DADOS (OCULTAR)'!$Q$3:$S$136,3,0),"")</f>
        <v>9039744001409</v>
      </c>
      <c r="B76" s="4" t="str">
        <f>'[1]TCE - ANEXO IV - Preencher'!C85</f>
        <v>UPAE GARANHUNS - CG Nº 004/2013</v>
      </c>
      <c r="C76" s="4" t="str">
        <f>'[1]TCE - ANEXO IV - Preencher'!E85</f>
        <v>5.1 - Locação de Equipamentos Médicos-Hospitalares</v>
      </c>
      <c r="D76" s="3">
        <f>'[1]TCE - ANEXO IV - Preencher'!F85</f>
        <v>24380578002041</v>
      </c>
      <c r="E76" s="5" t="str">
        <f>'[1]TCE - ANEXO IV - Preencher'!G85</f>
        <v>WHITE MARTINS GASES INDUSTRIAIS DO NORDESTE LTDA</v>
      </c>
      <c r="F76" s="5" t="str">
        <f>'[1]TCE - ANEXO IV - Preencher'!H85</f>
        <v>S</v>
      </c>
      <c r="G76" s="5" t="str">
        <f>'[1]TCE - ANEXO IV - Preencher'!I85</f>
        <v>N</v>
      </c>
      <c r="H76" s="5" t="str">
        <f>'[1]TCE - ANEXO IV - Preencher'!J85</f>
        <v>100838285</v>
      </c>
      <c r="I76" s="6">
        <f>IF('[1]TCE - ANEXO IV - Preencher'!K85="","",'[1]TCE - ANEXO IV - Preencher'!K85)</f>
        <v>46192</v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13298.6</v>
      </c>
    </row>
    <row r="77" spans="1:12" s="8" customFormat="1" ht="19.5" customHeight="1" x14ac:dyDescent="0.25">
      <c r="A77" s="3">
        <f>IFERROR(VLOOKUP(B77,'[1]DADOS (OCULTAR)'!$Q$3:$S$136,3,0),"")</f>
        <v>9039744001409</v>
      </c>
      <c r="B77" s="4" t="str">
        <f>'[1]TCE - ANEXO IV - Preencher'!C86</f>
        <v>UPAE GARANHUNS - CG Nº 004/2013</v>
      </c>
      <c r="C77" s="4" t="str">
        <f>'[1]TCE - ANEXO IV - Preencher'!E86</f>
        <v>5.1 - Locação de Equipamentos Médicos-Hospitalares</v>
      </c>
      <c r="D77" s="3">
        <f>'[1]TCE - ANEXO IV - Preencher'!F86</f>
        <v>5011743000180</v>
      </c>
      <c r="E77" s="5" t="str">
        <f>'[1]TCE - ANEXO IV - Preencher'!G86</f>
        <v xml:space="preserve">ASTECH </v>
      </c>
      <c r="F77" s="5" t="str">
        <f>'[1]TCE - ANEXO IV - Preencher'!H86</f>
        <v>S</v>
      </c>
      <c r="G77" s="5" t="str">
        <f>'[1]TCE - ANEXO IV - Preencher'!I86</f>
        <v>N</v>
      </c>
      <c r="H77" s="5" t="str">
        <f>'[1]TCE - ANEXO IV - Preencher'!J86</f>
        <v>7132</v>
      </c>
      <c r="I77" s="6">
        <f>IF('[1]TCE - ANEXO IV - Preencher'!K86="","",'[1]TCE - ANEXO IV - Preencher'!K86)</f>
        <v>46181</v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5000</v>
      </c>
    </row>
    <row r="78" spans="1:12" s="8" customFormat="1" ht="19.5" customHeight="1" x14ac:dyDescent="0.25">
      <c r="A78" s="3">
        <f>IFERROR(VLOOKUP(B78,'[1]DADOS (OCULTAR)'!$Q$3:$S$136,3,0),"")</f>
        <v>9039744001409</v>
      </c>
      <c r="B78" s="4" t="str">
        <f>'[1]TCE - ANEXO IV - Preencher'!C87</f>
        <v>UPAE GARANHUNS - CG Nº 004/2013</v>
      </c>
      <c r="C78" s="4" t="str">
        <f>'[1]TCE - ANEXO IV - Preencher'!E87</f>
        <v>5.19 - Serviços Gráficos, de Encadernação e de Emolduração</v>
      </c>
      <c r="D78" s="3">
        <f>'[1]TCE - ANEXO IV - Preencher'!F87</f>
        <v>10473437000104</v>
      </c>
      <c r="E78" s="5" t="str">
        <f>'[1]TCE - ANEXO IV - Preencher'!G87</f>
        <v>FOTO BELEZA ARTES COMERCIO LTDA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 xml:space="preserve">329 </v>
      </c>
      <c r="I78" s="6">
        <f>IF('[1]TCE - ANEXO IV - Preencher'!K87="","",'[1]TCE - ANEXO IV - Preencher'!K87)</f>
        <v>46204</v>
      </c>
      <c r="J78" s="5" t="str">
        <f>'[1]TCE - ANEXO IV - Preencher'!L87</f>
        <v xml:space="preserve">26116062210473437000104000000000032926075136768101 </v>
      </c>
      <c r="K78" s="5" t="str">
        <f>IF(F78="B",LEFT('[1]TCE - ANEXO IV - Preencher'!M87,2),IF(F78="S",LEFT('[1]TCE - ANEXO IV - Preencher'!M87,7),IF('[1]TCE - ANEXO IV - Preencher'!H87="","")))</f>
        <v>2611606</v>
      </c>
      <c r="L78" s="7">
        <f>'[1]TCE - ANEXO IV - Preencher'!N87</f>
        <v>169.48</v>
      </c>
    </row>
    <row r="79" spans="1:12" s="8" customFormat="1" ht="19.5" customHeight="1" x14ac:dyDescent="0.25">
      <c r="A79" s="3">
        <f>IFERROR(VLOOKUP(B79,'[1]DADOS (OCULTAR)'!$Q$3:$S$136,3,0),"")</f>
        <v>9039744001409</v>
      </c>
      <c r="B79" s="4" t="str">
        <f>'[1]TCE - ANEXO IV - Preencher'!C88</f>
        <v>UPAE GARANHUNS - CG Nº 004/2013</v>
      </c>
      <c r="C79" s="4" t="str">
        <f>'[1]TCE - ANEXO IV - Preencher'!E88</f>
        <v>5.20 - Serviços Judicíarios e Cartoriais</v>
      </c>
      <c r="D79" s="3">
        <f>'[1]TCE - ANEXO IV - Preencher'!F88</f>
        <v>360305000104</v>
      </c>
      <c r="E79" s="5" t="str">
        <f>'[1]TCE - ANEXO IV - Preencher'!G88</f>
        <v>CAIXA ECONOMICA FEDERAL - TRT06</v>
      </c>
      <c r="F79" s="5" t="str">
        <f>'[1]TCE - ANEXO IV - Preencher'!H88</f>
        <v>S</v>
      </c>
      <c r="G79" s="5" t="str">
        <f>'[1]TCE - ANEXO IV - Preencher'!I88</f>
        <v>N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191.02</v>
      </c>
    </row>
    <row r="80" spans="1:12" s="8" customFormat="1" ht="19.5" customHeight="1" x14ac:dyDescent="0.25">
      <c r="A80" s="3">
        <f>IFERROR(VLOOKUP(B80,'[1]DADOS (OCULTAR)'!$Q$3:$S$136,3,0),"")</f>
        <v>9039744001409</v>
      </c>
      <c r="B80" s="4" t="str">
        <f>'[1]TCE - ANEXO IV - Preencher'!C89</f>
        <v>UPAE GARANHUNS - CG Nº 004/2013</v>
      </c>
      <c r="C80" s="4" t="str">
        <f>'[1]TCE - ANEXO IV - Preencher'!E89</f>
        <v>5.20 - Serviços Judicíarios e Cartoriais</v>
      </c>
      <c r="D80" s="3">
        <f>'[1]TCE - ANEXO IV - Preencher'!F89</f>
        <v>360305000104</v>
      </c>
      <c r="E80" s="5" t="str">
        <f>'[1]TCE - ANEXO IV - Preencher'!G89</f>
        <v>CAIXA ECONOMICA FEDERAL - TRT06</v>
      </c>
      <c r="F80" s="5" t="str">
        <f>'[1]TCE - ANEXO IV - Preencher'!H89</f>
        <v>S</v>
      </c>
      <c r="G80" s="5" t="str">
        <f>'[1]TCE - ANEXO IV - Preencher'!I89</f>
        <v>N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5707.24</v>
      </c>
    </row>
    <row r="81" spans="1:12" s="8" customFormat="1" ht="19.5" customHeight="1" x14ac:dyDescent="0.25">
      <c r="A81" s="3">
        <f>IFERROR(VLOOKUP(B81,'[1]DADOS (OCULTAR)'!$Q$3:$S$136,3,0),"")</f>
        <v>9039744001409</v>
      </c>
      <c r="B81" s="4" t="str">
        <f>'[1]TCE - ANEXO IV - Preencher'!C90</f>
        <v>UPAE GARANHUNS - CG Nº 004/2013</v>
      </c>
      <c r="C81" s="4" t="str">
        <f>'[1]TCE - ANEXO IV - Preencher'!E90</f>
        <v>5.20 - Serviços Judicíarios e Cartoriais</v>
      </c>
      <c r="D81" s="3">
        <f>'[1]TCE - ANEXO IV - Preencher'!F90</f>
        <v>360305000104</v>
      </c>
      <c r="E81" s="5" t="str">
        <f>'[1]TCE - ANEXO IV - Preencher'!G90</f>
        <v>CAIXA ECONOMICA FEDERAL - TRT06</v>
      </c>
      <c r="F81" s="5" t="str">
        <f>'[1]TCE - ANEXO IV - Preencher'!H90</f>
        <v>S</v>
      </c>
      <c r="G81" s="5" t="str">
        <f>'[1]TCE - ANEXO IV - Preencher'!I90</f>
        <v>N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14479.48</v>
      </c>
    </row>
    <row r="82" spans="1:12" s="8" customFormat="1" ht="19.5" customHeight="1" x14ac:dyDescent="0.25">
      <c r="A82" s="3">
        <f>IFERROR(VLOOKUP(B82,'[1]DADOS (OCULTAR)'!$Q$3:$S$136,3,0),"")</f>
        <v>9039744001409</v>
      </c>
      <c r="B82" s="4" t="str">
        <f>'[1]TCE - ANEXO IV - Preencher'!C91</f>
        <v>UPAE GARANHUNS - CG Nº 004/2013</v>
      </c>
      <c r="C82" s="4" t="str">
        <f>'[1]TCE - ANEXO IV - Preencher'!E91</f>
        <v>4.99 - Outros Serviços de Terceiros Pessoa Física</v>
      </c>
      <c r="D82" s="3">
        <f>'[1]TCE - ANEXO IV - Preencher'!F91</f>
        <v>69242836400</v>
      </c>
      <c r="E82" s="5" t="str">
        <f>'[1]TCE - ANEXO IV - Preencher'!G91</f>
        <v>GUSTAVO CALDAS LOUREIRO AMORIM</v>
      </c>
      <c r="F82" s="5" t="str">
        <f>'[1]TCE - ANEXO IV - Preencher'!H91</f>
        <v>S</v>
      </c>
      <c r="G82" s="5" t="str">
        <f>'[1]TCE - ANEXO IV - Preencher'!I91</f>
        <v>N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150</v>
      </c>
    </row>
    <row r="83" spans="1:12" s="8" customFormat="1" ht="19.5" customHeight="1" x14ac:dyDescent="0.25">
      <c r="A83" s="3">
        <f>IFERROR(VLOOKUP(B83,'[1]DADOS (OCULTAR)'!$Q$3:$S$136,3,0),"")</f>
        <v>9039744001409</v>
      </c>
      <c r="B83" s="4" t="str">
        <f>'[1]TCE - ANEXO IV - Preencher'!C92</f>
        <v>UPAE GARANHUNS - CG Nº 004/2013</v>
      </c>
      <c r="C83" s="4" t="str">
        <f>'[1]TCE - ANEXO IV - Preencher'!E92</f>
        <v>4.99 - Outros Serviços de Terceiros Pessoa Física</v>
      </c>
      <c r="D83" s="3">
        <f>'[1]TCE - ANEXO IV - Preencher'!F92</f>
        <v>69242836400</v>
      </c>
      <c r="E83" s="5" t="str">
        <f>'[1]TCE - ANEXO IV - Preencher'!G92</f>
        <v>GUSTAVO CALDAS LOUREIRO AMORIM</v>
      </c>
      <c r="F83" s="5" t="str">
        <f>'[1]TCE - ANEXO IV - Preencher'!H92</f>
        <v>S</v>
      </c>
      <c r="G83" s="5" t="str">
        <f>'[1]TCE - ANEXO IV - Preencher'!I92</f>
        <v>N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484.05</v>
      </c>
    </row>
    <row r="84" spans="1:12" s="8" customFormat="1" ht="19.5" customHeight="1" x14ac:dyDescent="0.25">
      <c r="A84" s="3">
        <f>IFERROR(VLOOKUP(B84,'[1]DADOS (OCULTAR)'!$Q$3:$S$136,3,0),"")</f>
        <v>9039744001409</v>
      </c>
      <c r="B84" s="4" t="str">
        <f>'[1]TCE - ANEXO IV - Preencher'!C93</f>
        <v>UPAE GARANHUNS - CG Nº 004/2013</v>
      </c>
      <c r="C84" s="4" t="str">
        <f>'[1]TCE - ANEXO IV - Preencher'!E93</f>
        <v>4.99 - Outros Serviços de Terceiros Pessoa Física</v>
      </c>
      <c r="D84" s="3">
        <f>'[1]TCE - ANEXO IV - Preencher'!F93</f>
        <v>43217710215</v>
      </c>
      <c r="E84" s="5" t="str">
        <f>'[1]TCE - ANEXO IV - Preencher'!G93</f>
        <v>JANAÍNA MÁRCIA  JACOME DE ARAÚJO ROCHA</v>
      </c>
      <c r="F84" s="5" t="str">
        <f>'[1]TCE - ANEXO IV - Preencher'!H93</f>
        <v>S</v>
      </c>
      <c r="G84" s="5" t="str">
        <f>'[1]TCE - ANEXO IV - Preencher'!I93</f>
        <v>N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200</v>
      </c>
    </row>
    <row r="85" spans="1:12" s="8" customFormat="1" ht="19.5" customHeight="1" x14ac:dyDescent="0.25">
      <c r="A85" s="3">
        <f>IFERROR(VLOOKUP(B85,'[1]DADOS (OCULTAR)'!$Q$3:$S$136,3,0),"")</f>
        <v>9039744001409</v>
      </c>
      <c r="B85" s="4" t="str">
        <f>'[1]TCE - ANEXO IV - Preencher'!C94</f>
        <v>UPAE GARANHUNS - CG Nº 004/2013</v>
      </c>
      <c r="C85" s="4" t="str">
        <f>'[1]TCE - ANEXO IV - Preencher'!E94</f>
        <v>4.99 - Outros Serviços de Terceiros Pessoa Física</v>
      </c>
      <c r="D85" s="3">
        <f>'[1]TCE - ANEXO IV - Preencher'!F94</f>
        <v>43217710215</v>
      </c>
      <c r="E85" s="5" t="str">
        <f>'[1]TCE - ANEXO IV - Preencher'!G94</f>
        <v>JANAÍNA MÁRCIA  JACOME DE ARAÚJO ROCHA</v>
      </c>
      <c r="F85" s="5" t="str">
        <f>'[1]TCE - ANEXO IV - Preencher'!H94</f>
        <v>S</v>
      </c>
      <c r="G85" s="5" t="str">
        <f>'[1]TCE - ANEXO IV - Preencher'!I94</f>
        <v>N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137.05000000000001</v>
      </c>
    </row>
    <row r="86" spans="1:12" s="8" customFormat="1" ht="19.5" customHeight="1" x14ac:dyDescent="0.25">
      <c r="A86" s="3">
        <f>IFERROR(VLOOKUP(B86,'[1]DADOS (OCULTAR)'!$Q$3:$S$136,3,0),"")</f>
        <v>9039744001409</v>
      </c>
      <c r="B86" s="4" t="str">
        <f>'[1]TCE - ANEXO IV - Preencher'!C95</f>
        <v>UPAE GARANHUNS - CG Nº 004/2013</v>
      </c>
      <c r="C86" s="4" t="str">
        <f>'[1]TCE - ANEXO IV - Preencher'!E95</f>
        <v>4.99 - Outros Serviços de Terceiros Pessoa Física</v>
      </c>
      <c r="D86" s="3">
        <f>'[1]TCE - ANEXO IV - Preencher'!F95</f>
        <v>8663759452</v>
      </c>
      <c r="E86" s="5" t="str">
        <f>'[1]TCE - ANEXO IV - Preencher'!G95</f>
        <v>LIVIA MAYARA DE OLIVEIRA NASCIMENTO</v>
      </c>
      <c r="F86" s="5" t="str">
        <f>'[1]TCE - ANEXO IV - Preencher'!H95</f>
        <v>S</v>
      </c>
      <c r="G86" s="5" t="str">
        <f>'[1]TCE - ANEXO IV - Preencher'!I95</f>
        <v>N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200</v>
      </c>
    </row>
    <row r="87" spans="1:12" s="8" customFormat="1" ht="19.5" customHeight="1" x14ac:dyDescent="0.25">
      <c r="A87" s="3">
        <f>IFERROR(VLOOKUP(B87,'[1]DADOS (OCULTAR)'!$Q$3:$S$136,3,0),"")</f>
        <v>9039744001409</v>
      </c>
      <c r="B87" s="4" t="str">
        <f>'[1]TCE - ANEXO IV - Preencher'!C96</f>
        <v>UPAE GARANHUNS - CG Nº 004/2013</v>
      </c>
      <c r="C87" s="4" t="str">
        <f>'[1]TCE - ANEXO IV - Preencher'!E96</f>
        <v>4.99 - Outros Serviços de Terceiros Pessoa Física</v>
      </c>
      <c r="D87" s="3">
        <f>'[1]TCE - ANEXO IV - Preencher'!F96</f>
        <v>8027794412</v>
      </c>
      <c r="E87" s="5" t="str">
        <f>'[1]TCE - ANEXO IV - Preencher'!G96</f>
        <v>RAUL CÉSAR DE MELO TAVARES</v>
      </c>
      <c r="F87" s="5" t="str">
        <f>'[1]TCE - ANEXO IV - Preencher'!H96</f>
        <v>S</v>
      </c>
      <c r="G87" s="5" t="str">
        <f>'[1]TCE - ANEXO IV - Preencher'!I96</f>
        <v>N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200</v>
      </c>
    </row>
    <row r="88" spans="1:12" s="8" customFormat="1" ht="19.5" customHeight="1" x14ac:dyDescent="0.25">
      <c r="A88" s="3">
        <f>IFERROR(VLOOKUP(B88,'[1]DADOS (OCULTAR)'!$Q$3:$S$136,3,0),"")</f>
        <v>9039744001409</v>
      </c>
      <c r="B88" s="4" t="str">
        <f>'[1]TCE - ANEXO IV - Preencher'!C97</f>
        <v>UPAE GARANHUNS - CG Nº 004/2013</v>
      </c>
      <c r="C88" s="4" t="str">
        <f>'[1]TCE - ANEXO IV - Preencher'!E97</f>
        <v>4.99 - Outros Serviços de Terceiros Pessoa Física</v>
      </c>
      <c r="D88" s="3">
        <f>'[1]TCE - ANEXO IV - Preencher'!F97</f>
        <v>8027794412</v>
      </c>
      <c r="E88" s="5" t="str">
        <f>'[1]TCE - ANEXO IV - Preencher'!G97</f>
        <v>RAUL CÉSAR DE MELO TAVARES</v>
      </c>
      <c r="F88" s="5" t="str">
        <f>'[1]TCE - ANEXO IV - Preencher'!H97</f>
        <v>S</v>
      </c>
      <c r="G88" s="5" t="str">
        <f>'[1]TCE - ANEXO IV - Preencher'!I97</f>
        <v>N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166.5</v>
      </c>
    </row>
    <row r="89" spans="1:12" s="8" customFormat="1" ht="19.5" customHeight="1" x14ac:dyDescent="0.25">
      <c r="A89" s="3">
        <f>IFERROR(VLOOKUP(B89,'[1]DADOS (OCULTAR)'!$Q$3:$S$136,3,0),"")</f>
        <v>9039744001409</v>
      </c>
      <c r="B89" s="4" t="str">
        <f>'[1]TCE - ANEXO IV - Preencher'!C98</f>
        <v>UPAE GARANHUNS - CG Nº 004/2013</v>
      </c>
      <c r="C89" s="4" t="str">
        <f>'[1]TCE - ANEXO IV - Preencher'!E98</f>
        <v>5.99 - Outros Serviços de Terceiros Pessoa Jurídica</v>
      </c>
      <c r="D89" s="3">
        <f>'[1]TCE - ANEXO IV - Preencher'!F98</f>
        <v>17251034000232</v>
      </c>
      <c r="E89" s="5" t="str">
        <f>'[1]TCE - ANEXO IV - Preencher'!G98</f>
        <v>COLETIVOS SÃO CRISTOVAO LTDA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2600000000481</v>
      </c>
      <c r="I89" s="6">
        <f>IF('[1]TCE - ANEXO IV - Preencher'!K98="","",'[1]TCE - ANEXO IV - Preencher'!K98)</f>
        <v>46175</v>
      </c>
      <c r="J89" s="5" t="str">
        <f>'[1]TCE - ANEXO IV - Preencher'!L98</f>
        <v>26060021217251034000232260000000048126065905473466</v>
      </c>
      <c r="K89" s="5" t="str">
        <f>IF(F89="B",LEFT('[1]TCE - ANEXO IV - Preencher'!M98,2),IF(F89="S",LEFT('[1]TCE - ANEXO IV - Preencher'!M98,7),IF('[1]TCE - ANEXO IV - Preencher'!H98="","")))</f>
        <v>2606002</v>
      </c>
      <c r="L89" s="7">
        <f>'[1]TCE - ANEXO IV - Preencher'!N98</f>
        <v>21.15</v>
      </c>
    </row>
    <row r="90" spans="1:12" s="8" customFormat="1" ht="19.5" customHeight="1" x14ac:dyDescent="0.25">
      <c r="A90" s="3">
        <f>IFERROR(VLOOKUP(B90,'[1]DADOS (OCULTAR)'!$Q$3:$S$136,3,0),"")</f>
        <v>9039744001409</v>
      </c>
      <c r="B90" s="4" t="str">
        <f>'[1]TCE - ANEXO IV - Preencher'!C99</f>
        <v>UPAE GARANHUNS - CG Nº 004/2013</v>
      </c>
      <c r="C90" s="4" t="str">
        <f>'[1]TCE - ANEXO IV - Preencher'!E99</f>
        <v>5.99 - Outros Serviços de Terceiros Pessoa Jurídica</v>
      </c>
      <c r="D90" s="3">
        <f>'[1]TCE - ANEXO IV - Preencher'!F99</f>
        <v>17251034000232</v>
      </c>
      <c r="E90" s="5" t="str">
        <f>'[1]TCE - ANEXO IV - Preencher'!G99</f>
        <v>COLETIVOS SÃO CRISTOVAO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2600000000517</v>
      </c>
      <c r="I90" s="6">
        <f>IF('[1]TCE - ANEXO IV - Preencher'!K99="","",'[1]TCE - ANEXO IV - Preencher'!K99)</f>
        <v>46189</v>
      </c>
      <c r="J90" s="5" t="str">
        <f>'[1]TCE - ANEXO IV - Preencher'!L99</f>
        <v>26060021217251034000232260000000051726061144567805</v>
      </c>
      <c r="K90" s="5" t="str">
        <f>IF(F90="B",LEFT('[1]TCE - ANEXO IV - Preencher'!M99,2),IF(F90="S",LEFT('[1]TCE - ANEXO IV - Preencher'!M99,7),IF('[1]TCE - ANEXO IV - Preencher'!H99="","")))</f>
        <v>2606002</v>
      </c>
      <c r="L90" s="7">
        <f>'[1]TCE - ANEXO IV - Preencher'!N99</f>
        <v>2.82</v>
      </c>
    </row>
    <row r="91" spans="1:12" s="8" customFormat="1" ht="19.5" customHeight="1" x14ac:dyDescent="0.25">
      <c r="A91" s="3">
        <f>IFERROR(VLOOKUP(B91,'[1]DADOS (OCULTAR)'!$Q$3:$S$136,3,0),"")</f>
        <v>9039744001409</v>
      </c>
      <c r="B91" s="4" t="str">
        <f>'[1]TCE - ANEXO IV - Preencher'!C100</f>
        <v>UPAE GARANHUNS - CG Nº 004/2013</v>
      </c>
      <c r="C91" s="4" t="str">
        <f>'[1]TCE - ANEXO IV - Preencher'!E100</f>
        <v>5.99 - Outros Serviços de Terceiros Pessoa Jurídica</v>
      </c>
      <c r="D91" s="3">
        <f>'[1]TCE - ANEXO IV - Preencher'!F100</f>
        <v>9039744001409</v>
      </c>
      <c r="E91" s="5" t="str">
        <f>'[1]TCE - ANEXO IV - Preencher'!G100</f>
        <v>FUNDAÇÃO GESTÃO HOSPITALAR MARTINIANO FERNANDES</v>
      </c>
      <c r="F91" s="5" t="str">
        <f>'[1]TCE - ANEXO IV - Preencher'!H100</f>
        <v>S</v>
      </c>
      <c r="G91" s="5" t="str">
        <f>'[1]TCE - ANEXO IV - Preencher'!I100</f>
        <v>N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573.08999999999992</v>
      </c>
    </row>
    <row r="92" spans="1:12" s="8" customFormat="1" ht="19.5" customHeight="1" x14ac:dyDescent="0.25">
      <c r="A92" s="3">
        <f>IFERROR(VLOOKUP(B92,'[1]DADOS (OCULTAR)'!$Q$3:$S$136,3,0),"")</f>
        <v>9039744001409</v>
      </c>
      <c r="B92" s="4" t="str">
        <f>'[1]TCE - ANEXO IV - Preencher'!C101</f>
        <v>UPAE GARANHUNS - CG Nº 004/2013</v>
      </c>
      <c r="C92" s="4" t="str">
        <f>'[1]TCE - ANEXO IV - Preencher'!E101</f>
        <v>5.99 - Outros Serviços de Terceiros Pessoa Jurídica</v>
      </c>
      <c r="D92" s="3">
        <f>'[1]TCE - ANEXO IV - Preencher'!F101</f>
        <v>18717010000108</v>
      </c>
      <c r="E92" s="5" t="str">
        <f>'[1]TCE - ANEXO IV - Preencher'!G101</f>
        <v>CH BUSINESS TRAVEL LTDA</v>
      </c>
      <c r="F92" s="5" t="str">
        <f>'[1]TCE - ANEXO IV - Preencher'!H101</f>
        <v>S</v>
      </c>
      <c r="G92" s="5" t="str">
        <f>'[1]TCE - ANEXO IV - Preencher'!I101</f>
        <v>N</v>
      </c>
      <c r="H92" s="5" t="str">
        <f>'[1]TCE - ANEXO IV - Preencher'!J101</f>
        <v>11709</v>
      </c>
      <c r="I92" s="6">
        <f>IF('[1]TCE - ANEXO IV - Preencher'!K101="","",'[1]TCE - ANEXO IV - Preencher'!K101)</f>
        <v>46195</v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768</v>
      </c>
    </row>
    <row r="93" spans="1:12" s="8" customFormat="1" ht="19.5" customHeight="1" x14ac:dyDescent="0.25">
      <c r="A93" s="3">
        <f>IFERROR(VLOOKUP(B93,'[1]DADOS (OCULTAR)'!$Q$3:$S$136,3,0),"")</f>
        <v>9039744001409</v>
      </c>
      <c r="B93" s="4" t="str">
        <f>'[1]TCE - ANEXO IV - Preencher'!C102</f>
        <v>UPAE GARANHUNS - CG Nº 004/2013</v>
      </c>
      <c r="C93" s="4" t="str">
        <f>'[1]TCE - ANEXO IV - Preencher'!E102</f>
        <v>5.99 - Outros Serviços de Terceiros Pessoa Jurídica</v>
      </c>
      <c r="D93" s="3">
        <f>'[1]TCE - ANEXO IV - Preencher'!F102</f>
        <v>18717010000108</v>
      </c>
      <c r="E93" s="5" t="str">
        <f>'[1]TCE - ANEXO IV - Preencher'!G102</f>
        <v>CH BUSINESS TRAVEL LTDA</v>
      </c>
      <c r="F93" s="5" t="str">
        <f>'[1]TCE - ANEXO IV - Preencher'!H102</f>
        <v>S</v>
      </c>
      <c r="G93" s="5" t="str">
        <f>'[1]TCE - ANEXO IV - Preencher'!I102</f>
        <v>N</v>
      </c>
      <c r="H93" s="5" t="str">
        <f>'[1]TCE - ANEXO IV - Preencher'!J102</f>
        <v>11710</v>
      </c>
      <c r="I93" s="6">
        <f>IF('[1]TCE - ANEXO IV - Preencher'!K102="","",'[1]TCE - ANEXO IV - Preencher'!K102)</f>
        <v>46195</v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226</v>
      </c>
    </row>
    <row r="94" spans="1:12" s="8" customFormat="1" ht="19.5" customHeight="1" x14ac:dyDescent="0.25">
      <c r="A94" s="3">
        <f>IFERROR(VLOOKUP(B94,'[1]DADOS (OCULTAR)'!$Q$3:$S$136,3,0),"")</f>
        <v>9039744001409</v>
      </c>
      <c r="B94" s="4" t="str">
        <f>'[1]TCE - ANEXO IV - Preencher'!C103</f>
        <v>UPAE GARANHUNS - CG Nº 004/2013</v>
      </c>
      <c r="C94" s="4" t="str">
        <f>'[1]TCE - ANEXO IV - Preencher'!E103</f>
        <v>5.99 - Outros Serviços de Terceiros Pessoa Jurídica</v>
      </c>
      <c r="D94" s="3">
        <f>'[1]TCE - ANEXO IV - Preencher'!F103</f>
        <v>18717010000108</v>
      </c>
      <c r="E94" s="5" t="str">
        <f>'[1]TCE - ANEXO IV - Preencher'!G103</f>
        <v>CH BUSINESS TRAVEL LTDA</v>
      </c>
      <c r="F94" s="5" t="str">
        <f>'[1]TCE - ANEXO IV - Preencher'!H103</f>
        <v>S</v>
      </c>
      <c r="G94" s="5" t="str">
        <f>'[1]TCE - ANEXO IV - Preencher'!I103</f>
        <v>N</v>
      </c>
      <c r="H94" s="5" t="str">
        <f>'[1]TCE - ANEXO IV - Preencher'!J103</f>
        <v>11711</v>
      </c>
      <c r="I94" s="6">
        <f>IF('[1]TCE - ANEXO IV - Preencher'!K103="","",'[1]TCE - ANEXO IV - Preencher'!K103)</f>
        <v>46195</v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670</v>
      </c>
    </row>
    <row r="95" spans="1:12" s="8" customFormat="1" ht="19.5" customHeight="1" x14ac:dyDescent="0.25">
      <c r="A95" s="3">
        <f>IFERROR(VLOOKUP(B95,'[1]DADOS (OCULTAR)'!$Q$3:$S$136,3,0),"")</f>
        <v>9039744001409</v>
      </c>
      <c r="B95" s="4" t="str">
        <f>'[1]TCE - ANEXO IV - Preencher'!C104</f>
        <v>UPAE GARANHUNS - CG Nº 004/2013</v>
      </c>
      <c r="C95" s="4" t="str">
        <f>'[1]TCE - ANEXO IV - Preencher'!E104</f>
        <v>5.16 - Serviços Médico-Hospitalares, Odotonlogia e Laboratoriais</v>
      </c>
      <c r="D95" s="3">
        <f>'[1]TCE - ANEXO IV - Preencher'!F104</f>
        <v>30421337000133</v>
      </c>
      <c r="E95" s="5" t="str">
        <f>'[1]TCE - ANEXO IV - Preencher'!G104</f>
        <v>ARAUJO BEZERRA SERVICOS DE PRESTACOES HOSPITALARES LTDA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00000006</v>
      </c>
      <c r="I95" s="6">
        <f>IF('[1]TCE - ANEXO IV - Preencher'!K104="","",'[1]TCE - ANEXO IV - Preencher'!K104)</f>
        <v>46211</v>
      </c>
      <c r="J95" s="5" t="str">
        <f>'[1]TCE - ANEXO IV - Preencher'!L104</f>
        <v>LWVL-ACPLI</v>
      </c>
      <c r="K95" s="5" t="str">
        <f>IF(F95="B",LEFT('[1]TCE - ANEXO IV - Preencher'!M104,2),IF(F95="S",LEFT('[1]TCE - ANEXO IV - Preencher'!M104,7),IF('[1]TCE - ANEXO IV - Preencher'!H104="","")))</f>
        <v>2609402</v>
      </c>
      <c r="L95" s="7">
        <f>'[1]TCE - ANEXO IV - Preencher'!N104</f>
        <v>5520</v>
      </c>
    </row>
    <row r="96" spans="1:12" s="8" customFormat="1" ht="19.5" customHeight="1" x14ac:dyDescent="0.25">
      <c r="A96" s="3">
        <f>IFERROR(VLOOKUP(B96,'[1]DADOS (OCULTAR)'!$Q$3:$S$136,3,0),"")</f>
        <v>9039744001409</v>
      </c>
      <c r="B96" s="4" t="str">
        <f>'[1]TCE - ANEXO IV - Preencher'!C105</f>
        <v>UPAE GARANHUNS - CG Nº 004/2013</v>
      </c>
      <c r="C96" s="4" t="str">
        <f>'[1]TCE - ANEXO IV - Preencher'!E105</f>
        <v>5.16 - Serviços Médico-Hospitalares, Odotonlogia e Laboratoriais</v>
      </c>
      <c r="D96" s="3">
        <f>'[1]TCE - ANEXO IV - Preencher'!F105</f>
        <v>38269083000191</v>
      </c>
      <c r="E96" s="5" t="str">
        <f>'[1]TCE - ANEXO IV - Preencher'!G105</f>
        <v>BIANCA ALENCAR SERVIÇOS EM SAUDE LTDA</v>
      </c>
      <c r="F96" s="5" t="str">
        <f>'[1]TCE - ANEXO IV - Preencher'!H105</f>
        <v>S</v>
      </c>
      <c r="G96" s="5" t="str">
        <f>'[1]TCE - ANEXO IV - Preencher'!I105</f>
        <v>S</v>
      </c>
      <c r="H96" s="5" t="str">
        <f>'[1]TCE - ANEXO IV - Preencher'!J105</f>
        <v>18</v>
      </c>
      <c r="I96" s="6">
        <f>IF('[1]TCE - ANEXO IV - Preencher'!K105="","",'[1]TCE - ANEXO IV - Preencher'!K105)</f>
        <v>46209</v>
      </c>
      <c r="J96" s="5" t="str">
        <f>'[1]TCE - ANEXO IV - Preencher'!L105</f>
        <v>26116062238269083000191000000000001826076564394839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13000</v>
      </c>
    </row>
    <row r="97" spans="1:12" s="8" customFormat="1" ht="19.5" customHeight="1" x14ac:dyDescent="0.25">
      <c r="A97" s="3">
        <f>IFERROR(VLOOKUP(B97,'[1]DADOS (OCULTAR)'!$Q$3:$S$136,3,0),"")</f>
        <v>9039744001409</v>
      </c>
      <c r="B97" s="4" t="str">
        <f>'[1]TCE - ANEXO IV - Preencher'!C106</f>
        <v>UPAE GARANHUNS - CG Nº 004/2013</v>
      </c>
      <c r="C97" s="4" t="str">
        <f>'[1]TCE - ANEXO IV - Preencher'!E106</f>
        <v>5.16 - Serviços Médico-Hospitalares, Odotonlogia e Laboratoriais</v>
      </c>
      <c r="D97" s="3">
        <f>'[1]TCE - ANEXO IV - Preencher'!F106</f>
        <v>58026342000160</v>
      </c>
      <c r="E97" s="5" t="str">
        <f>'[1]TCE - ANEXO IV - Preencher'!G106</f>
        <v>C J A DOS SANTOS LTDA</v>
      </c>
      <c r="F97" s="5" t="str">
        <f>'[1]TCE - ANEXO IV - Preencher'!H106</f>
        <v>S</v>
      </c>
      <c r="G97" s="5" t="str">
        <f>'[1]TCE - ANEXO IV - Preencher'!I106</f>
        <v>S</v>
      </c>
      <c r="H97" s="5" t="str">
        <f>'[1]TCE - ANEXO IV - Preencher'!J106</f>
        <v>2600000000069</v>
      </c>
      <c r="I97" s="6">
        <f>IF('[1]TCE - ANEXO IV - Preencher'!K106="","",'[1]TCE - ANEXO IV - Preencher'!K106)</f>
        <v>46216</v>
      </c>
      <c r="J97" s="5" t="str">
        <f>'[1]TCE - ANEXO IV - Preencher'!L106</f>
        <v xml:space="preserve">26060021258026342000160260000000006926075476747755 </v>
      </c>
      <c r="K97" s="5" t="str">
        <f>IF(F97="B",LEFT('[1]TCE - ANEXO IV - Preencher'!M106,2),IF(F97="S",LEFT('[1]TCE - ANEXO IV - Preencher'!M106,7),IF('[1]TCE - ANEXO IV - Preencher'!H106="","")))</f>
        <v>2606002</v>
      </c>
      <c r="L97" s="7">
        <f>'[1]TCE - ANEXO IV - Preencher'!N106</f>
        <v>5528</v>
      </c>
    </row>
    <row r="98" spans="1:12" s="8" customFormat="1" ht="19.5" customHeight="1" x14ac:dyDescent="0.25">
      <c r="A98" s="3">
        <f>IFERROR(VLOOKUP(B98,'[1]DADOS (OCULTAR)'!$Q$3:$S$136,3,0),"")</f>
        <v>9039744001409</v>
      </c>
      <c r="B98" s="4" t="str">
        <f>'[1]TCE - ANEXO IV - Preencher'!C107</f>
        <v>UPAE GARANHUNS - CG Nº 004/2013</v>
      </c>
      <c r="C98" s="4" t="str">
        <f>'[1]TCE - ANEXO IV - Preencher'!E107</f>
        <v>5.16 - Serviços Médico-Hospitalares, Odotonlogia e Laboratoriais</v>
      </c>
      <c r="D98" s="3">
        <f>'[1]TCE - ANEXO IV - Preencher'!F107</f>
        <v>51677693000192</v>
      </c>
      <c r="E98" s="5" t="str">
        <f>'[1]TCE - ANEXO IV - Preencher'!G107</f>
        <v>CLINICA MEDICA FREIRE E AMORIM LTDA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 xml:space="preserve"> 00001186</v>
      </c>
      <c r="I98" s="6">
        <f>IF('[1]TCE - ANEXO IV - Preencher'!K107="","",'[1]TCE - ANEXO IV - Preencher'!K107)</f>
        <v>46210</v>
      </c>
      <c r="J98" s="5" t="str">
        <f>'[1]TCE - ANEXO IV - Preencher'!L107</f>
        <v>86YI-WMMRQ</v>
      </c>
      <c r="K98" s="5" t="str">
        <f>IF(F98="B",LEFT('[1]TCE - ANEXO IV - Preencher'!M107,2),IF(F98="S",LEFT('[1]TCE - ANEXO IV - Preencher'!M107,7),IF('[1]TCE - ANEXO IV - Preencher'!H107="","")))</f>
        <v>2601201</v>
      </c>
      <c r="L98" s="7">
        <f>'[1]TCE - ANEXO IV - Preencher'!N107</f>
        <v>4136</v>
      </c>
    </row>
    <row r="99" spans="1:12" s="8" customFormat="1" ht="19.5" customHeight="1" x14ac:dyDescent="0.25">
      <c r="A99" s="3">
        <f>IFERROR(VLOOKUP(B99,'[1]DADOS (OCULTAR)'!$Q$3:$S$136,3,0),"")</f>
        <v>9039744001409</v>
      </c>
      <c r="B99" s="4" t="str">
        <f>'[1]TCE - ANEXO IV - Preencher'!C108</f>
        <v>UPAE GARANHUNS - CG Nº 004/2013</v>
      </c>
      <c r="C99" s="4" t="str">
        <f>'[1]TCE - ANEXO IV - Preencher'!E108</f>
        <v>5.16 - Serviços Médico-Hospitalares, Odotonlogia e Laboratoriais</v>
      </c>
      <c r="D99" s="3">
        <f>'[1]TCE - ANEXO IV - Preencher'!F108</f>
        <v>48165725000166</v>
      </c>
      <c r="E99" s="5" t="str">
        <f>'[1]TCE - ANEXO IV - Preencher'!G108</f>
        <v>NOVA MEDICINA LTDA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1636</v>
      </c>
      <c r="I99" s="6">
        <f>IF('[1]TCE - ANEXO IV - Preencher'!K108="","",'[1]TCE - ANEXO IV - Preencher'!K108)</f>
        <v>46209</v>
      </c>
      <c r="J99" s="5" t="str">
        <f>'[1]TCE - ANEXO IV - Preencher'!L108</f>
        <v>XKVAW5GRH</v>
      </c>
      <c r="K99" s="5" t="str">
        <f>IF(F99="B",LEFT('[1]TCE - ANEXO IV - Preencher'!M108,2),IF(F99="S",LEFT('[1]TCE - ANEXO IV - Preencher'!M108,7),IF('[1]TCE - ANEXO IV - Preencher'!H108="","")))</f>
        <v>2704302</v>
      </c>
      <c r="L99" s="7">
        <f>'[1]TCE - ANEXO IV - Preencher'!N108</f>
        <v>4180</v>
      </c>
    </row>
    <row r="100" spans="1:12" s="8" customFormat="1" ht="19.5" customHeight="1" x14ac:dyDescent="0.25">
      <c r="A100" s="3">
        <f>IFERROR(VLOOKUP(B100,'[1]DADOS (OCULTAR)'!$Q$3:$S$136,3,0),"")</f>
        <v>9039744001409</v>
      </c>
      <c r="B100" s="4" t="str">
        <f>'[1]TCE - ANEXO IV - Preencher'!C109</f>
        <v>UPAE GARANHUNS - CG Nº 004/2013</v>
      </c>
      <c r="C100" s="4" t="str">
        <f>'[1]TCE - ANEXO IV - Preencher'!E109</f>
        <v>5.16 - Serviços Médico-Hospitalares, Odotonlogia e Laboratoriais</v>
      </c>
      <c r="D100" s="3">
        <f>'[1]TCE - ANEXO IV - Preencher'!F109</f>
        <v>46881096000145</v>
      </c>
      <c r="E100" s="5" t="str">
        <f>'[1]TCE - ANEXO IV - Preencher'!G109</f>
        <v>J P TENORIO VAZ SERVIÇOS DE PRESTAÇÕES HOSPITALARES LTDA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00000201</v>
      </c>
      <c r="I100" s="6">
        <f>IF('[1]TCE - ANEXO IV - Preencher'!K109="","",'[1]TCE - ANEXO IV - Preencher'!K109)</f>
        <v>46211</v>
      </c>
      <c r="J100" s="5" t="str">
        <f>'[1]TCE - ANEXO IV - Preencher'!L109</f>
        <v>XUMB-TGNI1</v>
      </c>
      <c r="K100" s="5" t="str">
        <f>IF(F100="B",LEFT('[1]TCE - ANEXO IV - Preencher'!M109,2),IF(F100="S",LEFT('[1]TCE - ANEXO IV - Preencher'!M109,7),IF('[1]TCE - ANEXO IV - Preencher'!H109="","")))</f>
        <v>2609402</v>
      </c>
      <c r="L100" s="7">
        <f>'[1]TCE - ANEXO IV - Preencher'!N109</f>
        <v>4000</v>
      </c>
    </row>
    <row r="101" spans="1:12" s="8" customFormat="1" ht="19.5" customHeight="1" x14ac:dyDescent="0.25">
      <c r="A101" s="3">
        <f>IFERROR(VLOOKUP(B101,'[1]DADOS (OCULTAR)'!$Q$3:$S$136,3,0),"")</f>
        <v>9039744001409</v>
      </c>
      <c r="B101" s="4" t="str">
        <f>'[1]TCE - ANEXO IV - Preencher'!C110</f>
        <v>UPAE GARANHUNS - CG Nº 004/2013</v>
      </c>
      <c r="C101" s="4" t="str">
        <f>'[1]TCE - ANEXO IV - Preencher'!E110</f>
        <v>5.16 - Serviços Médico-Hospitalares, Odotonlogia e Laboratoriais</v>
      </c>
      <c r="D101" s="3">
        <f>'[1]TCE - ANEXO IV - Preencher'!F110</f>
        <v>46067919000101</v>
      </c>
      <c r="E101" s="5" t="str">
        <f>'[1]TCE - ANEXO IV - Preencher'!G110</f>
        <v>LIBERATO SAUDE LTDA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49</v>
      </c>
      <c r="I101" s="6">
        <f>IF('[1]TCE - ANEXO IV - Preencher'!K110="","",'[1]TCE - ANEXO IV - Preencher'!K110)</f>
        <v>46211</v>
      </c>
      <c r="J101" s="5" t="str">
        <f>'[1]TCE - ANEXO IV - Preencher'!L110</f>
        <v>26083051246067919000101000000000004926070000004812</v>
      </c>
      <c r="K101" s="5" t="str">
        <f>IF(F101="B",LEFT('[1]TCE - ANEXO IV - Preencher'!M110,2),IF(F101="S",LEFT('[1]TCE - ANEXO IV - Preencher'!M110,7),IF('[1]TCE - ANEXO IV - Preencher'!H110="","")))</f>
        <v>2608305</v>
      </c>
      <c r="L101" s="7">
        <f>'[1]TCE - ANEXO IV - Preencher'!N110</f>
        <v>10068</v>
      </c>
    </row>
    <row r="102" spans="1:12" s="8" customFormat="1" ht="19.5" customHeight="1" x14ac:dyDescent="0.25">
      <c r="A102" s="3">
        <f>IFERROR(VLOOKUP(B102,'[1]DADOS (OCULTAR)'!$Q$3:$S$136,3,0),"")</f>
        <v>9039744001409</v>
      </c>
      <c r="B102" s="4" t="str">
        <f>'[1]TCE - ANEXO IV - Preencher'!C111</f>
        <v>UPAE GARANHUNS - CG Nº 004/2013</v>
      </c>
      <c r="C102" s="4" t="str">
        <f>'[1]TCE - ANEXO IV - Preencher'!E111</f>
        <v>5.16 - Serviços Médico-Hospitalares, Odotonlogia e Laboratoriais</v>
      </c>
      <c r="D102" s="3">
        <f>'[1]TCE - ANEXO IV - Preencher'!F111</f>
        <v>41265136000100</v>
      </c>
      <c r="E102" s="5" t="str">
        <f>'[1]TCE - ANEXO IV - Preencher'!G111</f>
        <v>LUIZFSALTDA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8</v>
      </c>
      <c r="I102" s="6">
        <f>IF('[1]TCE - ANEXO IV - Preencher'!K111="","",'[1]TCE - ANEXO IV - Preencher'!K111)</f>
        <v>46206</v>
      </c>
      <c r="J102" s="5" t="str">
        <f>'[1]TCE - ANEXO IV - Preencher'!L111</f>
        <v>26116062241265136000100000000000000826077504233699</v>
      </c>
      <c r="K102" s="5" t="str">
        <f>IF(F102="B",LEFT('[1]TCE - ANEXO IV - Preencher'!M111,2),IF(F102="S",LEFT('[1]TCE - ANEXO IV - Preencher'!M111,7),IF('[1]TCE - ANEXO IV - Preencher'!H111="","")))</f>
        <v>2611606</v>
      </c>
      <c r="L102" s="7">
        <f>'[1]TCE - ANEXO IV - Preencher'!N111</f>
        <v>11528</v>
      </c>
    </row>
    <row r="103" spans="1:12" s="8" customFormat="1" ht="19.5" customHeight="1" x14ac:dyDescent="0.25">
      <c r="A103" s="3">
        <f>IFERROR(VLOOKUP(B103,'[1]DADOS (OCULTAR)'!$Q$3:$S$136,3,0),"")</f>
        <v>9039744001409</v>
      </c>
      <c r="B103" s="4" t="str">
        <f>'[1]TCE - ANEXO IV - Preencher'!C112</f>
        <v>UPAE GARANHUNS - CG Nº 004/2013</v>
      </c>
      <c r="C103" s="4" t="str">
        <f>'[1]TCE - ANEXO IV - Preencher'!E112</f>
        <v>5.16 - Serviços Médico-Hospitalares, Odotonlogia e Laboratoriais</v>
      </c>
      <c r="D103" s="3">
        <f>'[1]TCE - ANEXO IV - Preencher'!F112</f>
        <v>57683805000102</v>
      </c>
      <c r="E103" s="5" t="str">
        <f>'[1]TCE - ANEXO IV - Preencher'!G112</f>
        <v>M A GOMES LTDA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2600000000119</v>
      </c>
      <c r="I103" s="6">
        <f>IF('[1]TCE - ANEXO IV - Preencher'!K112="","",'[1]TCE - ANEXO IV - Preencher'!K112)</f>
        <v>46211</v>
      </c>
      <c r="J103" s="5" t="str">
        <f>'[1]TCE - ANEXO IV - Preencher'!L112</f>
        <v>26060021257683805000102260000000011926071042571706</v>
      </c>
      <c r="K103" s="5" t="str">
        <f>IF(F103="B",LEFT('[1]TCE - ANEXO IV - Preencher'!M112,2),IF(F103="S",LEFT('[1]TCE - ANEXO IV - Preencher'!M112,7),IF('[1]TCE - ANEXO IV - Preencher'!H112="","")))</f>
        <v>2606002</v>
      </c>
      <c r="L103" s="7">
        <f>'[1]TCE - ANEXO IV - Preencher'!N112</f>
        <v>8894</v>
      </c>
    </row>
    <row r="104" spans="1:12" s="8" customFormat="1" ht="19.5" customHeight="1" x14ac:dyDescent="0.25">
      <c r="A104" s="3">
        <f>IFERROR(VLOOKUP(B104,'[1]DADOS (OCULTAR)'!$Q$3:$S$136,3,0),"")</f>
        <v>9039744001409</v>
      </c>
      <c r="B104" s="4" t="str">
        <f>'[1]TCE - ANEXO IV - Preencher'!C113</f>
        <v>UPAE GARANHUNS - CG Nº 004/2013</v>
      </c>
      <c r="C104" s="4" t="str">
        <f>'[1]TCE - ANEXO IV - Preencher'!E113</f>
        <v>5.16 - Serviços Médico-Hospitalares, Odotonlogia e Laboratoriais</v>
      </c>
      <c r="D104" s="3">
        <f>'[1]TCE - ANEXO IV - Preencher'!F113</f>
        <v>51432477000187</v>
      </c>
      <c r="E104" s="5" t="str">
        <f>'[1]TCE - ANEXO IV - Preencher'!G113</f>
        <v>MASTERMED PE VI GESTÃO MÉDICA LTDA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2600000000849</v>
      </c>
      <c r="I104" s="6">
        <f>IF('[1]TCE - ANEXO IV - Preencher'!K113="","",'[1]TCE - ANEXO IV - Preencher'!K113)</f>
        <v>46218</v>
      </c>
      <c r="J104" s="5" t="str">
        <f>'[1]TCE - ANEXO IV - Preencher'!L113</f>
        <v>26096001251432477000187260000000084926078312958488</v>
      </c>
      <c r="K104" s="5" t="str">
        <f>IF(F104="B",LEFT('[1]TCE - ANEXO IV - Preencher'!M113,2),IF(F104="S",LEFT('[1]TCE - ANEXO IV - Preencher'!M113,7),IF('[1]TCE - ANEXO IV - Preencher'!H113="","")))</f>
        <v>2609600</v>
      </c>
      <c r="L104" s="7">
        <f>'[1]TCE - ANEXO IV - Preencher'!N113</f>
        <v>1760</v>
      </c>
    </row>
    <row r="105" spans="1:12" s="8" customFormat="1" ht="19.5" customHeight="1" x14ac:dyDescent="0.25">
      <c r="A105" s="3">
        <f>IFERROR(VLOOKUP(B105,'[1]DADOS (OCULTAR)'!$Q$3:$S$136,3,0),"")</f>
        <v>9039744001409</v>
      </c>
      <c r="B105" s="4" t="str">
        <f>'[1]TCE - ANEXO IV - Preencher'!C114</f>
        <v>UPAE GARANHUNS - CG Nº 004/2013</v>
      </c>
      <c r="C105" s="4" t="str">
        <f>'[1]TCE - ANEXO IV - Preencher'!E114</f>
        <v>5.16 - Serviços Médico-Hospitalares, Odotonlogia e Laboratoriais</v>
      </c>
      <c r="D105" s="3">
        <f>'[1]TCE - ANEXO IV - Preencher'!F114</f>
        <v>51229394000195</v>
      </c>
      <c r="E105" s="5" t="str">
        <f>'[1]TCE - ANEXO IV - Preencher'!G114</f>
        <v>OFTALMO TENORIO LTDA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2600000000025</v>
      </c>
      <c r="I105" s="6">
        <f>IF('[1]TCE - ANEXO IV - Preencher'!K114="","",'[1]TCE - ANEXO IV - Preencher'!K114)</f>
        <v>46210</v>
      </c>
      <c r="J105" s="5" t="str">
        <f>'[1]TCE - ANEXO IV - Preencher'!L114</f>
        <v>26096001251229394000195260000000002526076054367565</v>
      </c>
      <c r="K105" s="5" t="str">
        <f>IF(F105="B",LEFT('[1]TCE - ANEXO IV - Preencher'!M114,2),IF(F105="S",LEFT('[1]TCE - ANEXO IV - Preencher'!M114,7),IF('[1]TCE - ANEXO IV - Preencher'!H114="","")))</f>
        <v>2609600</v>
      </c>
      <c r="L105" s="7">
        <f>'[1]TCE - ANEXO IV - Preencher'!N114</f>
        <v>97080</v>
      </c>
    </row>
    <row r="106" spans="1:12" s="8" customFormat="1" ht="19.5" customHeight="1" x14ac:dyDescent="0.25">
      <c r="A106" s="3">
        <f>IFERROR(VLOOKUP(B106,'[1]DADOS (OCULTAR)'!$Q$3:$S$136,3,0),"")</f>
        <v>9039744001409</v>
      </c>
      <c r="B106" s="4" t="str">
        <f>'[1]TCE - ANEXO IV - Preencher'!C115</f>
        <v>UPAE GARANHUNS - CG Nº 004/2013</v>
      </c>
      <c r="C106" s="4" t="str">
        <f>'[1]TCE - ANEXO IV - Preencher'!E115</f>
        <v>5.16 - Serviços Médico-Hospitalares, Odotonlogia e Laboratoriais</v>
      </c>
      <c r="D106" s="3">
        <f>'[1]TCE - ANEXO IV - Preencher'!F115</f>
        <v>43843356000108</v>
      </c>
      <c r="E106" s="5" t="str">
        <f>'[1]TCE - ANEXO IV - Preencher'!G115</f>
        <v>SAUDEMED ATIVIDADES MEDICAS LTDA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2600000000927</v>
      </c>
      <c r="I106" s="6">
        <f>IF('[1]TCE - ANEXO IV - Preencher'!K115="","",'[1]TCE - ANEXO IV - Preencher'!K115)</f>
        <v>46209</v>
      </c>
      <c r="J106" s="5" t="str">
        <f>'[1]TCE - ANEXO IV - Preencher'!L115</f>
        <v>26096001243843356000108260000000092726079678710330</v>
      </c>
      <c r="K106" s="5" t="str">
        <f>IF(F106="B",LEFT('[1]TCE - ANEXO IV - Preencher'!M115,2),IF(F106="S",LEFT('[1]TCE - ANEXO IV - Preencher'!M115,7),IF('[1]TCE - ANEXO IV - Preencher'!H115="","")))</f>
        <v>2609600</v>
      </c>
      <c r="L106" s="7">
        <f>'[1]TCE - ANEXO IV - Preencher'!N115</f>
        <v>12105</v>
      </c>
    </row>
    <row r="107" spans="1:12" s="8" customFormat="1" ht="19.5" customHeight="1" x14ac:dyDescent="0.25">
      <c r="A107" s="3">
        <f>IFERROR(VLOOKUP(B107,'[1]DADOS (OCULTAR)'!$Q$3:$S$136,3,0),"")</f>
        <v>9039744001409</v>
      </c>
      <c r="B107" s="4" t="str">
        <f>'[1]TCE - ANEXO IV - Preencher'!C116</f>
        <v>UPAE GARANHUNS - CG Nº 004/2013</v>
      </c>
      <c r="C107" s="4" t="str">
        <f>'[1]TCE - ANEXO IV - Preencher'!E116</f>
        <v>5.16 - Serviços Médico-Hospitalares, Odotonlogia e Laboratoriais</v>
      </c>
      <c r="D107" s="3">
        <f>'[1]TCE - ANEXO IV - Preencher'!F116</f>
        <v>57591469000160</v>
      </c>
      <c r="E107" s="5" t="str">
        <f>'[1]TCE - ANEXO IV - Preencher'!G116</f>
        <v>SILVINO DUARTE CONSULTORIO MEDICO LTDA</v>
      </c>
      <c r="F107" s="5" t="str">
        <f>'[1]TCE - ANEXO IV - Preencher'!H116</f>
        <v>S</v>
      </c>
      <c r="G107" s="5" t="str">
        <f>'[1]TCE - ANEXO IV - Preencher'!I116</f>
        <v>S</v>
      </c>
      <c r="H107" s="5" t="str">
        <f>'[1]TCE - ANEXO IV - Preencher'!J116</f>
        <v>2600000000008</v>
      </c>
      <c r="I107" s="6">
        <f>IF('[1]TCE - ANEXO IV - Preencher'!K116="","",'[1]TCE - ANEXO IV - Preencher'!K116)</f>
        <v>46210</v>
      </c>
      <c r="J107" s="5" t="str">
        <f>'[1]TCE - ANEXO IV - Preencher'!L116</f>
        <v>26060021257591469000160260000000000826077820395073</v>
      </c>
      <c r="K107" s="5" t="str">
        <f>IF(F107="B",LEFT('[1]TCE - ANEXO IV - Preencher'!M116,2),IF(F107="S",LEFT('[1]TCE - ANEXO IV - Preencher'!M116,7),IF('[1]TCE - ANEXO IV - Preencher'!H116="","")))</f>
        <v>2606002</v>
      </c>
      <c r="L107" s="7">
        <f>'[1]TCE - ANEXO IV - Preencher'!N116</f>
        <v>6380</v>
      </c>
    </row>
    <row r="108" spans="1:12" s="8" customFormat="1" ht="19.5" customHeight="1" x14ac:dyDescent="0.25">
      <c r="A108" s="3">
        <f>IFERROR(VLOOKUP(B108,'[1]DADOS (OCULTAR)'!$Q$3:$S$136,3,0),"")</f>
        <v>9039744001409</v>
      </c>
      <c r="B108" s="4" t="str">
        <f>'[1]TCE - ANEXO IV - Preencher'!C117</f>
        <v>UPAE GARANHUNS - CG Nº 004/2013</v>
      </c>
      <c r="C108" s="4" t="str">
        <f>'[1]TCE - ANEXO IV - Preencher'!E117</f>
        <v>5.16 - Serviços Médico-Hospitalares, Odotonlogia e Laboratoriais</v>
      </c>
      <c r="D108" s="3">
        <f>'[1]TCE - ANEXO IV - Preencher'!F117</f>
        <v>53855079000107</v>
      </c>
      <c r="E108" s="5" t="str">
        <f>'[1]TCE - ANEXO IV - Preencher'!G117</f>
        <v>GRACE ANNE MONTEIRO CHAVES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33</v>
      </c>
      <c r="I108" s="6">
        <f>IF('[1]TCE - ANEXO IV - Preencher'!K117="","",'[1]TCE - ANEXO IV - Preencher'!K117)</f>
        <v>46210</v>
      </c>
      <c r="J108" s="5" t="str">
        <f>'[1]TCE - ANEXO IV - Preencher'!L117</f>
        <v>FWYHRCDOK</v>
      </c>
      <c r="K108" s="5" t="str">
        <f>IF(F108="B",LEFT('[1]TCE - ANEXO IV - Preencher'!M117,2),IF(F108="S",LEFT('[1]TCE - ANEXO IV - Preencher'!M117,7),IF('[1]TCE - ANEXO IV - Preencher'!H117="","")))</f>
        <v>2604106</v>
      </c>
      <c r="L108" s="7">
        <f>'[1]TCE - ANEXO IV - Preencher'!N117</f>
        <v>38352</v>
      </c>
    </row>
    <row r="109" spans="1:12" s="8" customFormat="1" ht="19.5" customHeight="1" x14ac:dyDescent="0.25">
      <c r="A109" s="3">
        <f>IFERROR(VLOOKUP(B109,'[1]DADOS (OCULTAR)'!$Q$3:$S$136,3,0),"")</f>
        <v>9039744001409</v>
      </c>
      <c r="B109" s="4" t="str">
        <f>'[1]TCE - ANEXO IV - Preencher'!C118</f>
        <v>UPAE GARANHUNS - CG Nº 004/2013</v>
      </c>
      <c r="C109" s="4" t="str">
        <f>'[1]TCE - ANEXO IV - Preencher'!E118</f>
        <v>5.16 - Serviços Médico-Hospitalares, Odotonlogia e Laboratoriais</v>
      </c>
      <c r="D109" s="3">
        <f>'[1]TCE - ANEXO IV - Preencher'!F118</f>
        <v>16907691000141</v>
      </c>
      <c r="E109" s="5" t="str">
        <f>'[1]TCE - ANEXO IV - Preencher'!G118</f>
        <v xml:space="preserve">L C SERVIÇOS MEDICOS LTDA ME </v>
      </c>
      <c r="F109" s="5" t="str">
        <f>'[1]TCE - ANEXO IV - Preencher'!H118</f>
        <v>S</v>
      </c>
      <c r="G109" s="5" t="str">
        <f>'[1]TCE - ANEXO IV - Preencher'!I118</f>
        <v>S</v>
      </c>
      <c r="H109" s="5" t="str">
        <f>'[1]TCE - ANEXO IV - Preencher'!J118</f>
        <v>2600000000176</v>
      </c>
      <c r="I109" s="6">
        <f>IF('[1]TCE - ANEXO IV - Preencher'!K118="","",'[1]TCE - ANEXO IV - Preencher'!K118)</f>
        <v>46209</v>
      </c>
      <c r="J109" s="5" t="str">
        <f>'[1]TCE - ANEXO IV - Preencher'!L118</f>
        <v>26060021216907691000141260000000017626070310566876</v>
      </c>
      <c r="K109" s="5" t="str">
        <f>IF(F109="B",LEFT('[1]TCE - ANEXO IV - Preencher'!M118,2),IF(F109="S",LEFT('[1]TCE - ANEXO IV - Preencher'!M118,7),IF('[1]TCE - ANEXO IV - Preencher'!H118="","")))</f>
        <v>2606002</v>
      </c>
      <c r="L109" s="7">
        <f>'[1]TCE - ANEXO IV - Preencher'!N118</f>
        <v>13684</v>
      </c>
    </row>
    <row r="110" spans="1:12" s="8" customFormat="1" ht="19.5" customHeight="1" x14ac:dyDescent="0.25">
      <c r="A110" s="3">
        <f>IFERROR(VLOOKUP(B110,'[1]DADOS (OCULTAR)'!$Q$3:$S$136,3,0),"")</f>
        <v>9039744001409</v>
      </c>
      <c r="B110" s="4" t="str">
        <f>'[1]TCE - ANEXO IV - Preencher'!C119</f>
        <v>UPAE GARANHUNS - CG Nº 004/2013</v>
      </c>
      <c r="C110" s="4" t="str">
        <f>'[1]TCE - ANEXO IV - Preencher'!E119</f>
        <v>5.16 - Serviços Médico-Hospitalares, Odotonlogia e Laboratoriais</v>
      </c>
      <c r="D110" s="3">
        <f>'[1]TCE - ANEXO IV - Preencher'!F119</f>
        <v>48817601000118</v>
      </c>
      <c r="E110" s="5" t="str">
        <f>'[1]TCE - ANEXO IV - Preencher'!G119</f>
        <v xml:space="preserve">MASTERMED PE II GESTÃO MEDICA LTDA </v>
      </c>
      <c r="F110" s="5" t="str">
        <f>'[1]TCE - ANEXO IV - Preencher'!H119</f>
        <v>S</v>
      </c>
      <c r="G110" s="5" t="str">
        <f>'[1]TCE - ANEXO IV - Preencher'!I119</f>
        <v>S</v>
      </c>
      <c r="H110" s="5" t="str">
        <f>'[1]TCE - ANEXO IV - Preencher'!J119</f>
        <v>2600000001951</v>
      </c>
      <c r="I110" s="6">
        <f>IF('[1]TCE - ANEXO IV - Preencher'!K119="","",'[1]TCE - ANEXO IV - Preencher'!K119)</f>
        <v>46216</v>
      </c>
      <c r="J110" s="5" t="str">
        <f>'[1]TCE - ANEXO IV - Preencher'!L119</f>
        <v>26096001248817601000118260000000195126074625298497</v>
      </c>
      <c r="K110" s="5" t="str">
        <f>IF(F110="B",LEFT('[1]TCE - ANEXO IV - Preencher'!M119,2),IF(F110="S",LEFT('[1]TCE - ANEXO IV - Preencher'!M119,7),IF('[1]TCE - ANEXO IV - Preencher'!H119="","")))</f>
        <v>2609600</v>
      </c>
      <c r="L110" s="7">
        <f>'[1]TCE - ANEXO IV - Preencher'!N119</f>
        <v>16380</v>
      </c>
    </row>
    <row r="111" spans="1:12" s="8" customFormat="1" ht="19.5" customHeight="1" x14ac:dyDescent="0.25">
      <c r="A111" s="3">
        <f>IFERROR(VLOOKUP(B111,'[1]DADOS (OCULTAR)'!$Q$3:$S$136,3,0),"")</f>
        <v>9039744001409</v>
      </c>
      <c r="B111" s="4" t="str">
        <f>'[1]TCE - ANEXO IV - Preencher'!C120</f>
        <v>UPAE GARANHUNS - CG Nº 004/2013</v>
      </c>
      <c r="C111" s="4" t="str">
        <f>'[1]TCE - ANEXO IV - Preencher'!E120</f>
        <v>5.16 - Serviços Médico-Hospitalares, Odotonlogia e Laboratoriais</v>
      </c>
      <c r="D111" s="3">
        <f>'[1]TCE - ANEXO IV - Preencher'!F120</f>
        <v>26332878000118</v>
      </c>
      <c r="E111" s="5" t="str">
        <f>'[1]TCE - ANEXO IV - Preencher'!G120</f>
        <v>MEDICAL SERVICOS MEDICOS LTDA</v>
      </c>
      <c r="F111" s="5" t="str">
        <f>'[1]TCE - ANEXO IV - Preencher'!H120</f>
        <v>S</v>
      </c>
      <c r="G111" s="5" t="str">
        <f>'[1]TCE - ANEXO IV - Preencher'!I120</f>
        <v>S</v>
      </c>
      <c r="H111" s="5" t="str">
        <f>'[1]TCE - ANEXO IV - Preencher'!J120</f>
        <v>12266</v>
      </c>
      <c r="I111" s="6">
        <f>IF('[1]TCE - ANEXO IV - Preencher'!K120="","",'[1]TCE - ANEXO IV - Preencher'!K120)</f>
        <v>46212</v>
      </c>
      <c r="J111" s="5" t="str">
        <f>'[1]TCE - ANEXO IV - Preencher'!L120</f>
        <v>2EVMWSCXX</v>
      </c>
      <c r="K111" s="5" t="str">
        <f>IF(F111="B",LEFT('[1]TCE - ANEXO IV - Preencher'!M120,2),IF(F111="S",LEFT('[1]TCE - ANEXO IV - Preencher'!M120,7),IF('[1]TCE - ANEXO IV - Preencher'!H120="","")))</f>
        <v>2704302</v>
      </c>
      <c r="L111" s="7">
        <f>'[1]TCE - ANEXO IV - Preencher'!N120</f>
        <v>8750</v>
      </c>
    </row>
    <row r="112" spans="1:12" s="8" customFormat="1" ht="19.5" customHeight="1" x14ac:dyDescent="0.25">
      <c r="A112" s="3">
        <f>IFERROR(VLOOKUP(B112,'[1]DADOS (OCULTAR)'!$Q$3:$S$136,3,0),"")</f>
        <v>9039744001409</v>
      </c>
      <c r="B112" s="4" t="str">
        <f>'[1]TCE - ANEXO IV - Preencher'!C121</f>
        <v>UPAE GARANHUNS - CG Nº 004/2013</v>
      </c>
      <c r="C112" s="4" t="str">
        <f>'[1]TCE - ANEXO IV - Preencher'!E121</f>
        <v>5.16 - Serviços Médico-Hospitalares, Odotonlogia e Laboratoriais</v>
      </c>
      <c r="D112" s="3">
        <f>'[1]TCE - ANEXO IV - Preencher'!F121</f>
        <v>19306147000132</v>
      </c>
      <c r="E112" s="5" t="str">
        <f>'[1]TCE - ANEXO IV - Preencher'!G121</f>
        <v>CLINICA MEDICA OTOSINUS LTDA</v>
      </c>
      <c r="F112" s="5" t="str">
        <f>'[1]TCE - ANEXO IV - Preencher'!H121</f>
        <v>S</v>
      </c>
      <c r="G112" s="5" t="str">
        <f>'[1]TCE - ANEXO IV - Preencher'!I121</f>
        <v>S</v>
      </c>
      <c r="H112" s="5" t="str">
        <f>'[1]TCE - ANEXO IV - Preencher'!J121</f>
        <v>4226</v>
      </c>
      <c r="I112" s="6">
        <f>IF('[1]TCE - ANEXO IV - Preencher'!K121="","",'[1]TCE - ANEXO IV - Preencher'!K121)</f>
        <v>46216</v>
      </c>
      <c r="J112" s="5" t="str">
        <f>'[1]TCE - ANEXO IV - Preencher'!L121</f>
        <v>27043021219306147000132000000000422626076238692340</v>
      </c>
      <c r="K112" s="5" t="str">
        <f>IF(F112="B",LEFT('[1]TCE - ANEXO IV - Preencher'!M121,2),IF(F112="S",LEFT('[1]TCE - ANEXO IV - Preencher'!M121,7),IF('[1]TCE - ANEXO IV - Preencher'!H121="","")))</f>
        <v>2704302</v>
      </c>
      <c r="L112" s="7">
        <f>'[1]TCE - ANEXO IV - Preencher'!N121</f>
        <v>11350</v>
      </c>
    </row>
    <row r="113" spans="1:12" s="8" customFormat="1" ht="19.5" customHeight="1" x14ac:dyDescent="0.25">
      <c r="A113" s="3">
        <f>IFERROR(VLOOKUP(B113,'[1]DADOS (OCULTAR)'!$Q$3:$S$136,3,0),"")</f>
        <v>9039744001409</v>
      </c>
      <c r="B113" s="4" t="str">
        <f>'[1]TCE - ANEXO IV - Preencher'!C122</f>
        <v>UPAE GARANHUNS - CG Nº 004/2013</v>
      </c>
      <c r="C113" s="4" t="str">
        <f>'[1]TCE - ANEXO IV - Preencher'!E122</f>
        <v>5.16 - Serviços Médico-Hospitalares, Odotonlogia e Laboratoriais</v>
      </c>
      <c r="D113" s="3">
        <f>'[1]TCE - ANEXO IV - Preencher'!F122</f>
        <v>12082381000184</v>
      </c>
      <c r="E113" s="5" t="str">
        <f>'[1]TCE - ANEXO IV - Preencher'!G122</f>
        <v>D C ENDOSCOPY</v>
      </c>
      <c r="F113" s="5" t="str">
        <f>'[1]TCE - ANEXO IV - Preencher'!H122</f>
        <v>S</v>
      </c>
      <c r="G113" s="5" t="str">
        <f>'[1]TCE - ANEXO IV - Preencher'!I122</f>
        <v>S</v>
      </c>
      <c r="H113" s="5" t="str">
        <f>'[1]TCE - ANEXO IV - Preencher'!J122</f>
        <v>2600000000082</v>
      </c>
      <c r="I113" s="6">
        <f>IF('[1]TCE - ANEXO IV - Preencher'!K122="","",'[1]TCE - ANEXO IV - Preencher'!K122)</f>
        <v>46209</v>
      </c>
      <c r="J113" s="5" t="str">
        <f>'[1]TCE - ANEXO IV - Preencher'!L122</f>
        <v>26060021212082381000184260000000008226076561917489</v>
      </c>
      <c r="K113" s="5" t="str">
        <f>IF(F113="B",LEFT('[1]TCE - ANEXO IV - Preencher'!M122,2),IF(F113="S",LEFT('[1]TCE - ANEXO IV - Preencher'!M122,7),IF('[1]TCE - ANEXO IV - Preencher'!H122="","")))</f>
        <v>2606002</v>
      </c>
      <c r="L113" s="7">
        <f>'[1]TCE - ANEXO IV - Preencher'!N122</f>
        <v>18350</v>
      </c>
    </row>
    <row r="114" spans="1:12" s="8" customFormat="1" ht="19.5" customHeight="1" x14ac:dyDescent="0.25">
      <c r="A114" s="3">
        <f>IFERROR(VLOOKUP(B114,'[1]DADOS (OCULTAR)'!$Q$3:$S$136,3,0),"")</f>
        <v>9039744001409</v>
      </c>
      <c r="B114" s="4" t="str">
        <f>'[1]TCE - ANEXO IV - Preencher'!C123</f>
        <v>UPAE GARANHUNS - CG Nº 004/2013</v>
      </c>
      <c r="C114" s="4" t="str">
        <f>'[1]TCE - ANEXO IV - Preencher'!E123</f>
        <v>5.16 - Serviços Médico-Hospitalares, Odotonlogia e Laboratoriais</v>
      </c>
      <c r="D114" s="3">
        <f>'[1]TCE - ANEXO IV - Preencher'!F123</f>
        <v>54599333000108</v>
      </c>
      <c r="E114" s="5" t="str">
        <f>'[1]TCE - ANEXO IV - Preencher'!G123</f>
        <v>AC OFTALMOLOGIA LTDA</v>
      </c>
      <c r="F114" s="5" t="str">
        <f>'[1]TCE - ANEXO IV - Preencher'!H123</f>
        <v>S</v>
      </c>
      <c r="G114" s="5" t="str">
        <f>'[1]TCE - ANEXO IV - Preencher'!I123</f>
        <v>S</v>
      </c>
      <c r="H114" s="5" t="str">
        <f>'[1]TCE - ANEXO IV - Preencher'!J123</f>
        <v>2600000000056</v>
      </c>
      <c r="I114" s="6">
        <f>IF('[1]TCE - ANEXO IV - Preencher'!K123="","",'[1]TCE - ANEXO IV - Preencher'!K123)</f>
        <v>46210</v>
      </c>
      <c r="J114" s="5" t="str">
        <f>'[1]TCE - ANEXO IV - Preencher'!L123</f>
        <v>26096001254599333000108260000000005626071642450072</v>
      </c>
      <c r="K114" s="5" t="str">
        <f>IF(F114="B",LEFT('[1]TCE - ANEXO IV - Preencher'!M123,2),IF(F114="S",LEFT('[1]TCE - ANEXO IV - Preencher'!M123,7),IF('[1]TCE - ANEXO IV - Preencher'!H123="","")))</f>
        <v>2609600</v>
      </c>
      <c r="L114" s="7">
        <f>'[1]TCE - ANEXO IV - Preencher'!N123</f>
        <v>78120</v>
      </c>
    </row>
    <row r="115" spans="1:12" s="8" customFormat="1" ht="19.5" customHeight="1" x14ac:dyDescent="0.25">
      <c r="A115" s="3">
        <f>IFERROR(VLOOKUP(B115,'[1]DADOS (OCULTAR)'!$Q$3:$S$136,3,0),"")</f>
        <v>9039744001409</v>
      </c>
      <c r="B115" s="4" t="str">
        <f>'[1]TCE - ANEXO IV - Preencher'!C124</f>
        <v>UPAE GARANHUNS - CG Nº 004/2013</v>
      </c>
      <c r="C115" s="4" t="str">
        <f>'[1]TCE - ANEXO IV - Preencher'!E124</f>
        <v>5.16 - Serviços Médico-Hospitalares, Odotonlogia e Laboratoriais</v>
      </c>
      <c r="D115" s="3">
        <f>'[1]TCE - ANEXO IV - Preencher'!F124</f>
        <v>53969908000174</v>
      </c>
      <c r="E115" s="5" t="str">
        <f>'[1]TCE - ANEXO IV - Preencher'!G124</f>
        <v>MASTERMED PE IV GESTAO MEDICA LTDA</v>
      </c>
      <c r="F115" s="5" t="str">
        <f>'[1]TCE - ANEXO IV - Preencher'!H124</f>
        <v>S</v>
      </c>
      <c r="G115" s="5" t="str">
        <f>'[1]TCE - ANEXO IV - Preencher'!I124</f>
        <v>S</v>
      </c>
      <c r="H115" s="5" t="str">
        <f>'[1]TCE - ANEXO IV - Preencher'!J124</f>
        <v>2600000001686</v>
      </c>
      <c r="I115" s="6">
        <f>IF('[1]TCE - ANEXO IV - Preencher'!K124="","",'[1]TCE - ANEXO IV - Preencher'!K124)</f>
        <v>46212</v>
      </c>
      <c r="J115" s="5" t="str">
        <f>'[1]TCE - ANEXO IV - Preencher'!L124</f>
        <v>26096001253969908000174260000000168626072007315256</v>
      </c>
      <c r="K115" s="5" t="str">
        <f>IF(F115="B",LEFT('[1]TCE - ANEXO IV - Preencher'!M124,2),IF(F115="S",LEFT('[1]TCE - ANEXO IV - Preencher'!M124,7),IF('[1]TCE - ANEXO IV - Preencher'!H124="","")))</f>
        <v>2609600</v>
      </c>
      <c r="L115" s="7">
        <f>'[1]TCE - ANEXO IV - Preencher'!N124</f>
        <v>18405</v>
      </c>
    </row>
    <row r="116" spans="1:12" s="8" customFormat="1" ht="19.5" customHeight="1" x14ac:dyDescent="0.25">
      <c r="A116" s="3">
        <f>IFERROR(VLOOKUP(B116,'[1]DADOS (OCULTAR)'!$Q$3:$S$136,3,0),"")</f>
        <v>9039744001409</v>
      </c>
      <c r="B116" s="4" t="str">
        <f>'[1]TCE - ANEXO IV - Preencher'!C125</f>
        <v>UPAE GARANHUNS - CG Nº 004/2013</v>
      </c>
      <c r="C116" s="4" t="str">
        <f>'[1]TCE - ANEXO IV - Preencher'!E125</f>
        <v>5.16 - Serviços Médico-Hospitalares, Odotonlogia e Laboratoriais</v>
      </c>
      <c r="D116" s="3">
        <f>'[1]TCE - ANEXO IV - Preencher'!F125</f>
        <v>52355127000127</v>
      </c>
      <c r="E116" s="5" t="str">
        <f>'[1]TCE - ANEXO IV - Preencher'!G125</f>
        <v>MASTERMED PE III GESTÃO MÉDICA LTDA</v>
      </c>
      <c r="F116" s="5" t="str">
        <f>'[1]TCE - ANEXO IV - Preencher'!H125</f>
        <v>S</v>
      </c>
      <c r="G116" s="5" t="str">
        <f>'[1]TCE - ANEXO IV - Preencher'!I125</f>
        <v>S</v>
      </c>
      <c r="H116" s="5" t="str">
        <f>'[1]TCE - ANEXO IV - Preencher'!J125</f>
        <v>2600000001761</v>
      </c>
      <c r="I116" s="6">
        <f>IF('[1]TCE - ANEXO IV - Preencher'!K125="","",'[1]TCE - ANEXO IV - Preencher'!K125)</f>
        <v>46216</v>
      </c>
      <c r="J116" s="5" t="str">
        <f>'[1]TCE - ANEXO IV - Preencher'!L125</f>
        <v>26096001252355127000127260000000176126070015335714</v>
      </c>
      <c r="K116" s="5" t="str">
        <f>IF(F116="B",LEFT('[1]TCE - ANEXO IV - Preencher'!M125,2),IF(F116="S",LEFT('[1]TCE - ANEXO IV - Preencher'!M125,7),IF('[1]TCE - ANEXO IV - Preencher'!H125="","")))</f>
        <v>2609600</v>
      </c>
      <c r="L116" s="7">
        <f>'[1]TCE - ANEXO IV - Preencher'!N125</f>
        <v>800</v>
      </c>
    </row>
    <row r="117" spans="1:12" s="8" customFormat="1" ht="19.5" customHeight="1" x14ac:dyDescent="0.25">
      <c r="A117" s="3">
        <f>IFERROR(VLOOKUP(B117,'[1]DADOS (OCULTAR)'!$Q$3:$S$136,3,0),"")</f>
        <v>9039744001409</v>
      </c>
      <c r="B117" s="4" t="str">
        <f>'[1]TCE - ANEXO IV - Preencher'!C126</f>
        <v>UPAE GARANHUNS - CG Nº 004/2013</v>
      </c>
      <c r="C117" s="4" t="str">
        <f>'[1]TCE - ANEXO IV - Preencher'!E126</f>
        <v>5.16 - Serviços Médico-Hospitalares, Odotonlogia e Laboratoriais</v>
      </c>
      <c r="D117" s="3">
        <f>'[1]TCE - ANEXO IV - Preencher'!F126</f>
        <v>45735127000197</v>
      </c>
      <c r="E117" s="5" t="str">
        <f>'[1]TCE - ANEXO IV - Preencher'!G126</f>
        <v>GLOBALMED ATIVIDADES MEDICAS LTDA</v>
      </c>
      <c r="F117" s="5" t="str">
        <f>'[1]TCE - ANEXO IV - Preencher'!H126</f>
        <v>S</v>
      </c>
      <c r="G117" s="5" t="str">
        <f>'[1]TCE - ANEXO IV - Preencher'!I126</f>
        <v>S</v>
      </c>
      <c r="H117" s="5" t="str">
        <f>'[1]TCE - ANEXO IV - Preencher'!J126</f>
        <v>2600000000500</v>
      </c>
      <c r="I117" s="6">
        <f>IF('[1]TCE - ANEXO IV - Preencher'!K126="","",'[1]TCE - ANEXO IV - Preencher'!K126)</f>
        <v>46209</v>
      </c>
      <c r="J117" s="5" t="str">
        <f>'[1]TCE - ANEXO IV - Preencher'!L126</f>
        <v>26096001245735127000197260000000050026071992842458</v>
      </c>
      <c r="K117" s="5" t="str">
        <f>IF(F117="B",LEFT('[1]TCE - ANEXO IV - Preencher'!M126,2),IF(F117="S",LEFT('[1]TCE - ANEXO IV - Preencher'!M126,7),IF('[1]TCE - ANEXO IV - Preencher'!H126="","")))</f>
        <v>2609600</v>
      </c>
      <c r="L117" s="7">
        <f>'[1]TCE - ANEXO IV - Preencher'!N126</f>
        <v>19350</v>
      </c>
    </row>
    <row r="118" spans="1:12" s="8" customFormat="1" ht="19.5" customHeight="1" x14ac:dyDescent="0.25">
      <c r="A118" s="3">
        <f>IFERROR(VLOOKUP(B118,'[1]DADOS (OCULTAR)'!$Q$3:$S$136,3,0),"")</f>
        <v>9039744001409</v>
      </c>
      <c r="B118" s="4" t="str">
        <f>'[1]TCE - ANEXO IV - Preencher'!C127</f>
        <v>UPAE GARANHUNS - CG Nº 004/2013</v>
      </c>
      <c r="C118" s="4" t="str">
        <f>'[1]TCE - ANEXO IV - Preencher'!E127</f>
        <v>5.16 - Serviços Médico-Hospitalares, Odotonlogia e Laboratoriais</v>
      </c>
      <c r="D118" s="3">
        <f>'[1]TCE - ANEXO IV - Preencher'!F127</f>
        <v>51432477000187</v>
      </c>
      <c r="E118" s="5" t="str">
        <f>'[1]TCE - ANEXO IV - Preencher'!G127</f>
        <v>MASTERMED PE VI GESTÃO MÉDICA LTDA</v>
      </c>
      <c r="F118" s="5" t="str">
        <f>'[1]TCE - ANEXO IV - Preencher'!H127</f>
        <v>S</v>
      </c>
      <c r="G118" s="5" t="str">
        <f>'[1]TCE - ANEXO IV - Preencher'!I127</f>
        <v>S</v>
      </c>
      <c r="H118" s="5" t="str">
        <f>'[1]TCE - ANEXO IV - Preencher'!J127</f>
        <v>2600000000838</v>
      </c>
      <c r="I118" s="6">
        <f>IF('[1]TCE - ANEXO IV - Preencher'!K127="","",'[1]TCE - ANEXO IV - Preencher'!K127)</f>
        <v>46217</v>
      </c>
      <c r="J118" s="5" t="str">
        <f>'[1]TCE - ANEXO IV - Preencher'!L127</f>
        <v>26096001251432477000187260000000083826072079298667</v>
      </c>
      <c r="K118" s="5" t="str">
        <f>IF(F118="B",LEFT('[1]TCE - ANEXO IV - Preencher'!M127,2),IF(F118="S",LEFT('[1]TCE - ANEXO IV - Preencher'!M127,7),IF('[1]TCE - ANEXO IV - Preencher'!H127="","")))</f>
        <v>2609600</v>
      </c>
      <c r="L118" s="7">
        <f>'[1]TCE - ANEXO IV - Preencher'!N127</f>
        <v>12420</v>
      </c>
    </row>
    <row r="119" spans="1:12" s="8" customFormat="1" ht="19.5" customHeight="1" x14ac:dyDescent="0.25">
      <c r="A119" s="3">
        <f>IFERROR(VLOOKUP(B119,'[1]DADOS (OCULTAR)'!$Q$3:$S$136,3,0),"")</f>
        <v>9039744001409</v>
      </c>
      <c r="B119" s="4" t="str">
        <f>'[1]TCE - ANEXO IV - Preencher'!C128</f>
        <v>UPAE GARANHUNS - CG Nº 004/2013</v>
      </c>
      <c r="C119" s="4" t="str">
        <f>'[1]TCE - ANEXO IV - Preencher'!E128</f>
        <v>5.16 - Serviços Médico-Hospitalares, Odotonlogia e Laboratoriais</v>
      </c>
      <c r="D119" s="3">
        <f>'[1]TCE - ANEXO IV - Preencher'!F128</f>
        <v>60979947000118</v>
      </c>
      <c r="E119" s="5" t="str">
        <f>'[1]TCE - ANEXO IV - Preencher'!G128</f>
        <v>GABRIEL NEVES FARIAS SERVICOS MEDICOS LTDA</v>
      </c>
      <c r="F119" s="5" t="str">
        <f>'[1]TCE - ANEXO IV - Preencher'!H128</f>
        <v>S</v>
      </c>
      <c r="G119" s="5" t="str">
        <f>'[1]TCE - ANEXO IV - Preencher'!I128</f>
        <v>S</v>
      </c>
      <c r="H119" s="5" t="str">
        <f>'[1]TCE - ANEXO IV - Preencher'!J128</f>
        <v>60</v>
      </c>
      <c r="I119" s="6">
        <f>IF('[1]TCE - ANEXO IV - Preencher'!K128="","",'[1]TCE - ANEXO IV - Preencher'!K128)</f>
        <v>46216</v>
      </c>
      <c r="J119" s="5" t="str">
        <f>'[1]TCE - ANEXO IV - Preencher'!L128</f>
        <v>RCH48G2GT</v>
      </c>
      <c r="K119" s="5" t="str">
        <f>IF(F119="B",LEFT('[1]TCE - ANEXO IV - Preencher'!M128,2),IF(F119="S",LEFT('[1]TCE - ANEXO IV - Preencher'!M128,7),IF('[1]TCE - ANEXO IV - Preencher'!H128="","")))</f>
        <v>2604106</v>
      </c>
      <c r="L119" s="7">
        <f>'[1]TCE - ANEXO IV - Preencher'!N128</f>
        <v>6305</v>
      </c>
    </row>
    <row r="120" spans="1:12" s="8" customFormat="1" ht="19.5" customHeight="1" x14ac:dyDescent="0.25">
      <c r="A120" s="3">
        <f>IFERROR(VLOOKUP(B120,'[1]DADOS (OCULTAR)'!$Q$3:$S$136,3,0),"")</f>
        <v>9039744001409</v>
      </c>
      <c r="B120" s="4" t="str">
        <f>'[1]TCE - ANEXO IV - Preencher'!C129</f>
        <v>UPAE GARANHUNS - CG Nº 004/2013</v>
      </c>
      <c r="C120" s="4" t="str">
        <f>'[1]TCE - ANEXO IV - Preencher'!E129</f>
        <v>5.16 - Serviços Médico-Hospitalares, Odotonlogia e Laboratoriais</v>
      </c>
      <c r="D120" s="3">
        <f>'[1]TCE - ANEXO IV - Preencher'!F129</f>
        <v>52355127000127</v>
      </c>
      <c r="E120" s="5" t="str">
        <f>'[1]TCE - ANEXO IV - Preencher'!G129</f>
        <v>MASTERMED PE III GESTÃO MÉDICA LTDA</v>
      </c>
      <c r="F120" s="5" t="str">
        <f>'[1]TCE - ANEXO IV - Preencher'!H129</f>
        <v>S</v>
      </c>
      <c r="G120" s="5" t="str">
        <f>'[1]TCE - ANEXO IV - Preencher'!I129</f>
        <v>S</v>
      </c>
      <c r="H120" s="5" t="str">
        <f>'[1]TCE - ANEXO IV - Preencher'!J129</f>
        <v>2600000001792</v>
      </c>
      <c r="I120" s="6">
        <f>IF('[1]TCE - ANEXO IV - Preencher'!K129="","",'[1]TCE - ANEXO IV - Preencher'!K129)</f>
        <v>46218</v>
      </c>
      <c r="J120" s="5" t="str">
        <f>'[1]TCE - ANEXO IV - Preencher'!L129</f>
        <v>26096001252355127000127260000000179226074130020482</v>
      </c>
      <c r="K120" s="5" t="str">
        <f>IF(F120="B",LEFT('[1]TCE - ANEXO IV - Preencher'!M129,2),IF(F120="S",LEFT('[1]TCE - ANEXO IV - Preencher'!M129,7),IF('[1]TCE - ANEXO IV - Preencher'!H129="","")))</f>
        <v>2609600</v>
      </c>
      <c r="L120" s="7">
        <f>'[1]TCE - ANEXO IV - Preencher'!N129</f>
        <v>1400</v>
      </c>
    </row>
    <row r="121" spans="1:12" s="8" customFormat="1" ht="19.5" customHeight="1" x14ac:dyDescent="0.25">
      <c r="A121" s="3">
        <f>IFERROR(VLOOKUP(B121,'[1]DADOS (OCULTAR)'!$Q$3:$S$136,3,0),"")</f>
        <v>9039744001409</v>
      </c>
      <c r="B121" s="4" t="str">
        <f>'[1]TCE - ANEXO IV - Preencher'!C130</f>
        <v>UPAE GARANHUNS - CG Nº 004/2013</v>
      </c>
      <c r="C121" s="4" t="str">
        <f>'[1]TCE - ANEXO IV - Preencher'!E130</f>
        <v>5.16 - Serviços Médico-Hospitalares, Odotonlogia e Laboratoriais</v>
      </c>
      <c r="D121" s="3">
        <f>'[1]TCE - ANEXO IV - Preencher'!F130</f>
        <v>45378492000191</v>
      </c>
      <c r="E121" s="5" t="str">
        <f>'[1]TCE - ANEXO IV - Preencher'!G130</f>
        <v>LN SERVICOS MEDICOS LTDA</v>
      </c>
      <c r="F121" s="5" t="str">
        <f>'[1]TCE - ANEXO IV - Preencher'!H130</f>
        <v>S</v>
      </c>
      <c r="G121" s="5" t="str">
        <f>'[1]TCE - ANEXO IV - Preencher'!I130</f>
        <v>S</v>
      </c>
      <c r="H121" s="5" t="str">
        <f>'[1]TCE - ANEXO IV - Preencher'!J130</f>
        <v>53</v>
      </c>
      <c r="I121" s="6">
        <f>IF('[1]TCE - ANEXO IV - Preencher'!K130="","",'[1]TCE - ANEXO IV - Preencher'!K130)</f>
        <v>46211</v>
      </c>
      <c r="J121" s="5" t="str">
        <f>'[1]TCE - ANEXO IV - Preencher'!L130</f>
        <v>Y9poX3kBi</v>
      </c>
      <c r="K121" s="5" t="str">
        <f>IF(F121="B",LEFT('[1]TCE - ANEXO IV - Preencher'!M130,2),IF(F121="S",LEFT('[1]TCE - ANEXO IV - Preencher'!M130,7),IF('[1]TCE - ANEXO IV - Preencher'!H130="","")))</f>
        <v>2507507</v>
      </c>
      <c r="L121" s="7">
        <f>'[1]TCE - ANEXO IV - Preencher'!N130</f>
        <v>4800</v>
      </c>
    </row>
    <row r="122" spans="1:12" s="8" customFormat="1" ht="19.5" customHeight="1" x14ac:dyDescent="0.25">
      <c r="A122" s="3">
        <f>IFERROR(VLOOKUP(B122,'[1]DADOS (OCULTAR)'!$Q$3:$S$136,3,0),"")</f>
        <v>9039744001409</v>
      </c>
      <c r="B122" s="4" t="str">
        <f>'[1]TCE - ANEXO IV - Preencher'!C131</f>
        <v>UPAE GARANHUNS - CG Nº 004/2013</v>
      </c>
      <c r="C122" s="4" t="str">
        <f>'[1]TCE - ANEXO IV - Preencher'!E131</f>
        <v>5.16 - Serviços Médico-Hospitalares, Odotonlogia e Laboratoriais</v>
      </c>
      <c r="D122" s="3">
        <f>'[1]TCE - ANEXO IV - Preencher'!F131</f>
        <v>56135102000179</v>
      </c>
      <c r="E122" s="5" t="str">
        <f>'[1]TCE - ANEXO IV - Preencher'!G131</f>
        <v>W.F TERAPIA OCUPACIONAL LTDA</v>
      </c>
      <c r="F122" s="5" t="str">
        <f>'[1]TCE - ANEXO IV - Preencher'!H131</f>
        <v>S</v>
      </c>
      <c r="G122" s="5" t="str">
        <f>'[1]TCE - ANEXO IV - Preencher'!I131</f>
        <v>S</v>
      </c>
      <c r="H122" s="5" t="str">
        <f>'[1]TCE - ANEXO IV - Preencher'!J131</f>
        <v>2600000000147</v>
      </c>
      <c r="I122" s="6">
        <f>IF('[1]TCE - ANEXO IV - Preencher'!K131="","",'[1]TCE - ANEXO IV - Preencher'!K131)</f>
        <v>46206</v>
      </c>
      <c r="J122" s="5" t="str">
        <f>'[1]TCE - ANEXO IV - Preencher'!L131</f>
        <v>26060021256135102000179260000000014726070293577660</v>
      </c>
      <c r="K122" s="5" t="str">
        <f>IF(F122="B",LEFT('[1]TCE - ANEXO IV - Preencher'!M131,2),IF(F122="S",LEFT('[1]TCE - ANEXO IV - Preencher'!M131,7),IF('[1]TCE - ANEXO IV - Preencher'!H131="","")))</f>
        <v>2606002</v>
      </c>
      <c r="L122" s="7">
        <f>'[1]TCE - ANEXO IV - Preencher'!N131</f>
        <v>3900</v>
      </c>
    </row>
    <row r="123" spans="1:12" s="8" customFormat="1" ht="19.5" customHeight="1" x14ac:dyDescent="0.25">
      <c r="A123" s="3">
        <f>IFERROR(VLOOKUP(B123,'[1]DADOS (OCULTAR)'!$Q$3:$S$136,3,0),"")</f>
        <v>9039744001409</v>
      </c>
      <c r="B123" s="4" t="str">
        <f>'[1]TCE - ANEXO IV - Preencher'!C132</f>
        <v>UPAE GARANHUNS - CG Nº 004/2013</v>
      </c>
      <c r="C123" s="4" t="str">
        <f>'[1]TCE - ANEXO IV - Preencher'!E132</f>
        <v>5.16 - Serviços Médico-Hospitalares, Odotonlogia e Laboratoriais</v>
      </c>
      <c r="D123" s="3">
        <f>'[1]TCE - ANEXO IV - Preencher'!F132</f>
        <v>4539279016211</v>
      </c>
      <c r="E123" s="5" t="str">
        <f>'[1]TCE - ANEXO IV - Preencher'!G132</f>
        <v>CIENTIFICALAB PRODUTOS LABORATORIAIS E SISTEMAS LTDA</v>
      </c>
      <c r="F123" s="5" t="str">
        <f>'[1]TCE - ANEXO IV - Preencher'!H132</f>
        <v>S</v>
      </c>
      <c r="G123" s="5" t="str">
        <f>'[1]TCE - ANEXO IV - Preencher'!I132</f>
        <v>S</v>
      </c>
      <c r="H123" s="5" t="str">
        <f>'[1]TCE - ANEXO IV - Preencher'!J132</f>
        <v>43</v>
      </c>
      <c r="I123" s="6">
        <f>IF('[1]TCE - ANEXO IV - Preencher'!K132="","",'[1]TCE - ANEXO IV - Preencher'!K132)</f>
        <v>46205</v>
      </c>
      <c r="J123" s="5" t="str">
        <f>'[1]TCE - ANEXO IV - Preencher'!L132</f>
        <v>26116062204539279016211000000000004326075717782778</v>
      </c>
      <c r="K123" s="5" t="str">
        <f>IF(F123="B",LEFT('[1]TCE - ANEXO IV - Preencher'!M132,2),IF(F123="S",LEFT('[1]TCE - ANEXO IV - Preencher'!M132,7),IF('[1]TCE - ANEXO IV - Preencher'!H132="","")))</f>
        <v>2611606</v>
      </c>
      <c r="L123" s="7">
        <f>'[1]TCE - ANEXO IV - Preencher'!N132</f>
        <v>70058.490000000005</v>
      </c>
    </row>
    <row r="124" spans="1:12" s="8" customFormat="1" ht="19.5" customHeight="1" x14ac:dyDescent="0.25">
      <c r="A124" s="3">
        <f>IFERROR(VLOOKUP(B124,'[1]DADOS (OCULTAR)'!$Q$3:$S$136,3,0),"")</f>
        <v>9039744001409</v>
      </c>
      <c r="B124" s="4" t="str">
        <f>'[1]TCE - ANEXO IV - Preencher'!C133</f>
        <v>UPAE GARANHUNS - CG Nº 004/2013</v>
      </c>
      <c r="C124" s="4" t="str">
        <f>'[1]TCE - ANEXO IV - Preencher'!E133</f>
        <v>5.99 - Outros Serviços de Terceiros Pessoa Jurídica</v>
      </c>
      <c r="D124" s="3">
        <f>'[1]TCE - ANEXO IV - Preencher'!F133</f>
        <v>46881096000145</v>
      </c>
      <c r="E124" s="5" t="str">
        <f>'[1]TCE - ANEXO IV - Preencher'!G133</f>
        <v>J P TENORIO VAZ SERVIÇOS DE PRESTAÇÕES HOSPITALARES LTDA</v>
      </c>
      <c r="F124" s="5" t="str">
        <f>'[1]TCE - ANEXO IV - Preencher'!H133</f>
        <v>S</v>
      </c>
      <c r="G124" s="5" t="str">
        <f>'[1]TCE - ANEXO IV - Preencher'!I133</f>
        <v>S</v>
      </c>
      <c r="H124" s="5" t="str">
        <f>'[1]TCE - ANEXO IV - Preencher'!J133</f>
        <v xml:space="preserve"> 00000202</v>
      </c>
      <c r="I124" s="6">
        <f>IF('[1]TCE - ANEXO IV - Preencher'!K133="","",'[1]TCE - ANEXO IV - Preencher'!K133)</f>
        <v>46211</v>
      </c>
      <c r="J124" s="5" t="str">
        <f>'[1]TCE - ANEXO IV - Preencher'!L133</f>
        <v>4S7L-8SDT3</v>
      </c>
      <c r="K124" s="5" t="str">
        <f>IF(F124="B",LEFT('[1]TCE - ANEXO IV - Preencher'!M133,2),IF(F124="S",LEFT('[1]TCE - ANEXO IV - Preencher'!M133,7),IF('[1]TCE - ANEXO IV - Preencher'!H133="","")))</f>
        <v>2609402</v>
      </c>
      <c r="L124" s="7">
        <f>'[1]TCE - ANEXO IV - Preencher'!N133</f>
        <v>3645</v>
      </c>
    </row>
    <row r="125" spans="1:12" s="8" customFormat="1" ht="19.5" customHeight="1" x14ac:dyDescent="0.25">
      <c r="A125" s="3">
        <f>IFERROR(VLOOKUP(B125,'[1]DADOS (OCULTAR)'!$Q$3:$S$136,3,0),"")</f>
        <v>9039744001409</v>
      </c>
      <c r="B125" s="4" t="str">
        <f>'[1]TCE - ANEXO IV - Preencher'!C134</f>
        <v>UPAE GARANHUNS - CG Nº 004/2013</v>
      </c>
      <c r="C125" s="4" t="str">
        <f>'[1]TCE - ANEXO IV - Preencher'!E134</f>
        <v>5.99 - Outros Serviços de Terceiros Pessoa Jurídica</v>
      </c>
      <c r="D125" s="3">
        <f>'[1]TCE - ANEXO IV - Preencher'!F134</f>
        <v>29482450000140</v>
      </c>
      <c r="E125" s="5" t="str">
        <f>'[1]TCE - ANEXO IV - Preencher'!G134</f>
        <v>T MAIS CLÍNICA MÉDICA LTDA</v>
      </c>
      <c r="F125" s="5" t="str">
        <f>'[1]TCE - ANEXO IV - Preencher'!H134</f>
        <v>S</v>
      </c>
      <c r="G125" s="5" t="str">
        <f>'[1]TCE - ANEXO IV - Preencher'!I134</f>
        <v>S</v>
      </c>
      <c r="H125" s="5" t="str">
        <f>'[1]TCE - ANEXO IV - Preencher'!J134</f>
        <v>2600000000023</v>
      </c>
      <c r="I125" s="6">
        <f>IF('[1]TCE - ANEXO IV - Preencher'!K134="","",'[1]TCE - ANEXO IV - Preencher'!K134)</f>
        <v>46204</v>
      </c>
      <c r="J125" s="5" t="str">
        <f>'[1]TCE - ANEXO IV - Preencher'!L134</f>
        <v>26029021229482450000140260000000002326073348344390</v>
      </c>
      <c r="K125" s="5" t="str">
        <f>IF(F125="B",LEFT('[1]TCE - ANEXO IV - Preencher'!M134,2),IF(F125="S",LEFT('[1]TCE - ANEXO IV - Preencher'!M134,7),IF('[1]TCE - ANEXO IV - Preencher'!H134="","")))</f>
        <v>2602902</v>
      </c>
      <c r="L125" s="7">
        <f>'[1]TCE - ANEXO IV - Preencher'!N134</f>
        <v>15010</v>
      </c>
    </row>
    <row r="126" spans="1:12" s="8" customFormat="1" ht="19.5" customHeight="1" x14ac:dyDescent="0.25">
      <c r="A126" s="3">
        <f>IFERROR(VLOOKUP(B126,'[1]DADOS (OCULTAR)'!$Q$3:$S$136,3,0),"")</f>
        <v>9039744001409</v>
      </c>
      <c r="B126" s="4" t="str">
        <f>'[1]TCE - ANEXO IV - Preencher'!C135</f>
        <v>UPAE GARANHUNS - CG Nº 004/2013</v>
      </c>
      <c r="C126" s="4" t="str">
        <f>'[1]TCE - ANEXO IV - Preencher'!E135</f>
        <v>5.99 - Outros Serviços de Terceiros Pessoa Jurídica</v>
      </c>
      <c r="D126" s="3">
        <f>'[1]TCE - ANEXO IV - Preencher'!F135</f>
        <v>19306147000132</v>
      </c>
      <c r="E126" s="5" t="str">
        <f>'[1]TCE - ANEXO IV - Preencher'!G135</f>
        <v>CLINICA MEDICA OTOSINUS LTDA</v>
      </c>
      <c r="F126" s="5" t="str">
        <f>'[1]TCE - ANEXO IV - Preencher'!H135</f>
        <v>S</v>
      </c>
      <c r="G126" s="5" t="str">
        <f>'[1]TCE - ANEXO IV - Preencher'!I135</f>
        <v>S</v>
      </c>
      <c r="H126" s="5" t="str">
        <f>'[1]TCE - ANEXO IV - Preencher'!J135</f>
        <v>4202</v>
      </c>
      <c r="I126" s="6">
        <f>IF('[1]TCE - ANEXO IV - Preencher'!K135="","",'[1]TCE - ANEXO IV - Preencher'!K135)</f>
        <v>46209</v>
      </c>
      <c r="J126" s="5" t="str">
        <f>'[1]TCE - ANEXO IV - Preencher'!L135</f>
        <v>27043021219306147000132000000000420226073509551123</v>
      </c>
      <c r="K126" s="5" t="str">
        <f>IF(F126="B",LEFT('[1]TCE - ANEXO IV - Preencher'!M135,2),IF(F126="S",LEFT('[1]TCE - ANEXO IV - Preencher'!M135,7),IF('[1]TCE - ANEXO IV - Preencher'!H135="","")))</f>
        <v>2704302</v>
      </c>
      <c r="L126" s="7">
        <f>'[1]TCE - ANEXO IV - Preencher'!N135</f>
        <v>980</v>
      </c>
    </row>
    <row r="127" spans="1:12" s="8" customFormat="1" ht="19.5" customHeight="1" x14ac:dyDescent="0.25">
      <c r="A127" s="3">
        <f>IFERROR(VLOOKUP(B127,'[1]DADOS (OCULTAR)'!$Q$3:$S$136,3,0),"")</f>
        <v>9039744001409</v>
      </c>
      <c r="B127" s="4" t="str">
        <f>'[1]TCE - ANEXO IV - Preencher'!C136</f>
        <v>UPAE GARANHUNS - CG Nº 004/2013</v>
      </c>
      <c r="C127" s="4" t="str">
        <f>'[1]TCE - ANEXO IV - Preencher'!E136</f>
        <v>5.99 - Outros Serviços de Terceiros Pessoa Jurídica</v>
      </c>
      <c r="D127" s="3">
        <f>'[1]TCE - ANEXO IV - Preencher'!F136</f>
        <v>12082381000184</v>
      </c>
      <c r="E127" s="5" t="str">
        <f>'[1]TCE - ANEXO IV - Preencher'!G136</f>
        <v>D C ENDOSCOPY</v>
      </c>
      <c r="F127" s="5" t="str">
        <f>'[1]TCE - ANEXO IV - Preencher'!H136</f>
        <v>S</v>
      </c>
      <c r="G127" s="5" t="str">
        <f>'[1]TCE - ANEXO IV - Preencher'!I136</f>
        <v>S</v>
      </c>
      <c r="H127" s="5" t="str">
        <f>'[1]TCE - ANEXO IV - Preencher'!J136</f>
        <v>2600000000081</v>
      </c>
      <c r="I127" s="6">
        <f>IF('[1]TCE - ANEXO IV - Preencher'!K136="","",'[1]TCE - ANEXO IV - Preencher'!K136)</f>
        <v>46209</v>
      </c>
      <c r="J127" s="5" t="str">
        <f>'[1]TCE - ANEXO IV - Preencher'!L136</f>
        <v>26060021212082381000184260000000008126072723273968</v>
      </c>
      <c r="K127" s="5" t="str">
        <f>IF(F127="B",LEFT('[1]TCE - ANEXO IV - Preencher'!M136,2),IF(F127="S",LEFT('[1]TCE - ANEXO IV - Preencher'!M136,7),IF('[1]TCE - ANEXO IV - Preencher'!H136="","")))</f>
        <v>2606002</v>
      </c>
      <c r="L127" s="7">
        <f>'[1]TCE - ANEXO IV - Preencher'!N136</f>
        <v>8330</v>
      </c>
    </row>
    <row r="128" spans="1:12" s="8" customFormat="1" ht="19.5" customHeight="1" x14ac:dyDescent="0.25">
      <c r="A128" s="3">
        <f>IFERROR(VLOOKUP(B128,'[1]DADOS (OCULTAR)'!$Q$3:$S$136,3,0),"")</f>
        <v>9039744001409</v>
      </c>
      <c r="B128" s="4" t="str">
        <f>'[1]TCE - ANEXO IV - Preencher'!C137</f>
        <v>UPAE GARANHUNS - CG Nº 004/2013</v>
      </c>
      <c r="C128" s="4" t="str">
        <f>'[1]TCE - ANEXO IV - Preencher'!E137</f>
        <v>5.99 - Outros Serviços de Terceiros Pessoa Jurídica</v>
      </c>
      <c r="D128" s="3">
        <f>'[1]TCE - ANEXO IV - Preencher'!F137</f>
        <v>19309563000194</v>
      </c>
      <c r="E128" s="5" t="str">
        <f>'[1]TCE - ANEXO IV - Preencher'!G137</f>
        <v>PORTAL TELEMEDICINA</v>
      </c>
      <c r="F128" s="5" t="str">
        <f>'[1]TCE - ANEXO IV - Preencher'!H137</f>
        <v>S</v>
      </c>
      <c r="G128" s="5" t="str">
        <f>'[1]TCE - ANEXO IV - Preencher'!I137</f>
        <v>S</v>
      </c>
      <c r="H128" s="5" t="str">
        <f>'[1]TCE - ANEXO IV - Preencher'!J137</f>
        <v>37348</v>
      </c>
      <c r="I128" s="6">
        <f>IF('[1]TCE - ANEXO IV - Preencher'!K137="","",'[1]TCE - ANEXO IV - Preencher'!K137)</f>
        <v>46211</v>
      </c>
      <c r="J128" s="5" t="str">
        <f>'[1]TCE - ANEXO IV - Preencher'!L137</f>
        <v>35057081219309563000194000000003734826071220157536</v>
      </c>
      <c r="K128" s="5" t="str">
        <f>IF(F128="B",LEFT('[1]TCE - ANEXO IV - Preencher'!M137,2),IF(F128="S",LEFT('[1]TCE - ANEXO IV - Preencher'!M137,7),IF('[1]TCE - ANEXO IV - Preencher'!H137="","")))</f>
        <v>3505708</v>
      </c>
      <c r="L128" s="7">
        <f>'[1]TCE - ANEXO IV - Preencher'!N137</f>
        <v>1963</v>
      </c>
    </row>
    <row r="129" spans="1:12" s="8" customFormat="1" ht="19.5" customHeight="1" x14ac:dyDescent="0.25">
      <c r="A129" s="3">
        <f>IFERROR(VLOOKUP(B129,'[1]DADOS (OCULTAR)'!$Q$3:$S$136,3,0),"")</f>
        <v>9039744001409</v>
      </c>
      <c r="B129" s="4" t="str">
        <f>'[1]TCE - ANEXO IV - Preencher'!C138</f>
        <v>UPAE GARANHUNS - CG Nº 004/2013</v>
      </c>
      <c r="C129" s="4" t="str">
        <f>'[1]TCE - ANEXO IV - Preencher'!E138</f>
        <v>5.99 - Outros Serviços de Terceiros Pessoa Jurídica</v>
      </c>
      <c r="D129" s="3">
        <f>'[1]TCE - ANEXO IV - Preencher'!F138</f>
        <v>8703825000184</v>
      </c>
      <c r="E129" s="5" t="str">
        <f>'[1]TCE - ANEXO IV - Preencher'!G138</f>
        <v>TELEPACS DIAGNOSTICO POR IMAGEM LTDA</v>
      </c>
      <c r="F129" s="5" t="str">
        <f>'[1]TCE - ANEXO IV - Preencher'!H138</f>
        <v>S</v>
      </c>
      <c r="G129" s="5" t="str">
        <f>'[1]TCE - ANEXO IV - Preencher'!I138</f>
        <v>S</v>
      </c>
      <c r="H129" s="5" t="str">
        <f>'[1]TCE - ANEXO IV - Preencher'!J138</f>
        <v>693</v>
      </c>
      <c r="I129" s="6">
        <f>IF('[1]TCE - ANEXO IV - Preencher'!K138="","",'[1]TCE - ANEXO IV - Preencher'!K138)</f>
        <v>46204</v>
      </c>
      <c r="J129" s="5" t="str">
        <f>'[1]TCE - ANEXO IV - Preencher'!L138</f>
        <v>31702062208703825000184000000000069326074360194922</v>
      </c>
      <c r="K129" s="5" t="str">
        <f>IF(F129="B",LEFT('[1]TCE - ANEXO IV - Preencher'!M138,2),IF(F129="S",LEFT('[1]TCE - ANEXO IV - Preencher'!M138,7),IF('[1]TCE - ANEXO IV - Preencher'!H138="","")))</f>
        <v>3170206</v>
      </c>
      <c r="L129" s="7">
        <f>'[1]TCE - ANEXO IV - Preencher'!N138</f>
        <v>6199.3</v>
      </c>
    </row>
    <row r="130" spans="1:12" s="8" customFormat="1" ht="19.5" customHeight="1" x14ac:dyDescent="0.25">
      <c r="A130" s="3">
        <f>IFERROR(VLOOKUP(B130,'[1]DADOS (OCULTAR)'!$Q$3:$S$136,3,0),"")</f>
        <v>9039744001409</v>
      </c>
      <c r="B130" s="4" t="str">
        <f>'[1]TCE - ANEXO IV - Preencher'!C139</f>
        <v>UPAE GARANHUNS - CG Nº 004/2013</v>
      </c>
      <c r="C130" s="4" t="str">
        <f>'[1]TCE - ANEXO IV - Preencher'!E139</f>
        <v>5.99 - Outros Serviços de Terceiros Pessoa Jurídica</v>
      </c>
      <c r="D130" s="3">
        <f>'[1]TCE - ANEXO IV - Preencher'!F139</f>
        <v>51432477000187</v>
      </c>
      <c r="E130" s="5" t="str">
        <f>'[1]TCE - ANEXO IV - Preencher'!G139</f>
        <v>MASTERMED PE VI GESTÃO MÉDICA LTDA</v>
      </c>
      <c r="F130" s="5" t="str">
        <f>'[1]TCE - ANEXO IV - Preencher'!H139</f>
        <v>S</v>
      </c>
      <c r="G130" s="5" t="str">
        <f>'[1]TCE - ANEXO IV - Preencher'!I139</f>
        <v>S</v>
      </c>
      <c r="H130" s="5" t="str">
        <f>'[1]TCE - ANEXO IV - Preencher'!J139</f>
        <v>2600000000850</v>
      </c>
      <c r="I130" s="6">
        <f>IF('[1]TCE - ANEXO IV - Preencher'!K139="","",'[1]TCE - ANEXO IV - Preencher'!K139)</f>
        <v>46218</v>
      </c>
      <c r="J130" s="5" t="str">
        <f>'[1]TCE - ANEXO IV - Preencher'!L139</f>
        <v>26096001251432477000187260000000085026077365093866</v>
      </c>
      <c r="K130" s="5" t="str">
        <f>IF(F130="B",LEFT('[1]TCE - ANEXO IV - Preencher'!M139,2),IF(F130="S",LEFT('[1]TCE - ANEXO IV - Preencher'!M139,7),IF('[1]TCE - ANEXO IV - Preencher'!H139="","")))</f>
        <v>2609600</v>
      </c>
      <c r="L130" s="7">
        <f>'[1]TCE - ANEXO IV - Preencher'!N139</f>
        <v>316.8</v>
      </c>
    </row>
    <row r="131" spans="1:12" s="8" customFormat="1" ht="19.5" customHeight="1" x14ac:dyDescent="0.25">
      <c r="A131" s="3">
        <f>IFERROR(VLOOKUP(B131,'[1]DADOS (OCULTAR)'!$Q$3:$S$136,3,0),"")</f>
        <v>9039744001409</v>
      </c>
      <c r="B131" s="4" t="str">
        <f>'[1]TCE - ANEXO IV - Preencher'!C140</f>
        <v>UPAE GARANHUNS - CG Nº 004/2013</v>
      </c>
      <c r="C131" s="4" t="str">
        <f>'[1]TCE - ANEXO IV - Preencher'!E140</f>
        <v>5.99 - Outros Serviços de Terceiros Pessoa Jurídica</v>
      </c>
      <c r="D131" s="3">
        <f>'[1]TCE - ANEXO IV - Preencher'!F140</f>
        <v>45735127000197</v>
      </c>
      <c r="E131" s="5" t="str">
        <f>'[1]TCE - ANEXO IV - Preencher'!G140</f>
        <v>GLOBALMED ATIVIDADES MEDICAS LTDA</v>
      </c>
      <c r="F131" s="5" t="str">
        <f>'[1]TCE - ANEXO IV - Preencher'!H140</f>
        <v>S</v>
      </c>
      <c r="G131" s="5" t="str">
        <f>'[1]TCE - ANEXO IV - Preencher'!I140</f>
        <v>S</v>
      </c>
      <c r="H131" s="5" t="str">
        <f>'[1]TCE - ANEXO IV - Preencher'!J140</f>
        <v>2600000000502</v>
      </c>
      <c r="I131" s="6">
        <f>IF('[1]TCE - ANEXO IV - Preencher'!K140="","",'[1]TCE - ANEXO IV - Preencher'!K140)</f>
        <v>46209</v>
      </c>
      <c r="J131" s="5" t="str">
        <f>'[1]TCE - ANEXO IV - Preencher'!L140</f>
        <v>26096001245735127000197260000000050226071111807773</v>
      </c>
      <c r="K131" s="5" t="str">
        <f>IF(F131="B",LEFT('[1]TCE - ANEXO IV - Preencher'!M140,2),IF(F131="S",LEFT('[1]TCE - ANEXO IV - Preencher'!M140,7),IF('[1]TCE - ANEXO IV - Preencher'!H140="","")))</f>
        <v>2609600</v>
      </c>
      <c r="L131" s="7">
        <f>'[1]TCE - ANEXO IV - Preencher'!N140</f>
        <v>4060</v>
      </c>
    </row>
    <row r="132" spans="1:12" s="8" customFormat="1" ht="19.5" customHeight="1" x14ac:dyDescent="0.25">
      <c r="A132" s="3">
        <f>IFERROR(VLOOKUP(B132,'[1]DADOS (OCULTAR)'!$Q$3:$S$136,3,0),"")</f>
        <v>9039744001409</v>
      </c>
      <c r="B132" s="4" t="str">
        <f>'[1]TCE - ANEXO IV - Preencher'!C141</f>
        <v>UPAE GARANHUNS - CG Nº 004/2013</v>
      </c>
      <c r="C132" s="4" t="str">
        <f>'[1]TCE - ANEXO IV - Preencher'!E141</f>
        <v>5.99 - Outros Serviços de Terceiros Pessoa Jurídica</v>
      </c>
      <c r="D132" s="3">
        <f>'[1]TCE - ANEXO IV - Preencher'!F141</f>
        <v>31886888000135</v>
      </c>
      <c r="E132" s="5" t="str">
        <f>'[1]TCE - ANEXO IV - Preencher'!G141</f>
        <v>WICLA LIBERATO D ASILVA</v>
      </c>
      <c r="F132" s="5" t="str">
        <f>'[1]TCE - ANEXO IV - Preencher'!H141</f>
        <v>S</v>
      </c>
      <c r="G132" s="5" t="str">
        <f>'[1]TCE - ANEXO IV - Preencher'!I141</f>
        <v>S</v>
      </c>
      <c r="H132" s="5" t="str">
        <f>'[1]TCE - ANEXO IV - Preencher'!J141</f>
        <v>193</v>
      </c>
      <c r="I132" s="6">
        <f>IF('[1]TCE - ANEXO IV - Preencher'!K141="","",'[1]TCE - ANEXO IV - Preencher'!K141)</f>
        <v>46216</v>
      </c>
      <c r="J132" s="5" t="str">
        <f>'[1]TCE - ANEXO IV - Preencher'!L141</f>
        <v>L5MVEJLXA</v>
      </c>
      <c r="K132" s="5" t="str">
        <f>IF(F132="B",LEFT('[1]TCE - ANEXO IV - Preencher'!M141,2),IF(F132="S",LEFT('[1]TCE - ANEXO IV - Preencher'!M141,7),IF('[1]TCE - ANEXO IV - Preencher'!H141="","")))</f>
        <v>2704302</v>
      </c>
      <c r="L132" s="7">
        <f>'[1]TCE - ANEXO IV - Preencher'!N141</f>
        <v>4900</v>
      </c>
    </row>
    <row r="133" spans="1:12" s="8" customFormat="1" ht="19.5" customHeight="1" x14ac:dyDescent="0.25">
      <c r="A133" s="3">
        <f>IFERROR(VLOOKUP(B133,'[1]DADOS (OCULTAR)'!$Q$3:$S$136,3,0),"")</f>
        <v>9039744001409</v>
      </c>
      <c r="B133" s="4" t="str">
        <f>'[1]TCE - ANEXO IV - Preencher'!C142</f>
        <v>UPAE GARANHUNS - CG Nº 004/2013</v>
      </c>
      <c r="C133" s="4" t="str">
        <f>'[1]TCE - ANEXO IV - Preencher'!E142</f>
        <v>5.99 - Outros Serviços de Terceiros Pessoa Jurídica</v>
      </c>
      <c r="D133" s="3">
        <f>'[1]TCE - ANEXO IV - Preencher'!F142</f>
        <v>60979947000118</v>
      </c>
      <c r="E133" s="5" t="str">
        <f>'[1]TCE - ANEXO IV - Preencher'!G142</f>
        <v>GABRIEL NEVES FARIAS SERVICOS MEDICOS LTDA</v>
      </c>
      <c r="F133" s="5" t="str">
        <f>'[1]TCE - ANEXO IV - Preencher'!H142</f>
        <v>S</v>
      </c>
      <c r="G133" s="5" t="str">
        <f>'[1]TCE - ANEXO IV - Preencher'!I142</f>
        <v>S</v>
      </c>
      <c r="H133" s="5" t="str">
        <f>'[1]TCE - ANEXO IV - Preencher'!J142</f>
        <v>59</v>
      </c>
      <c r="I133" s="6">
        <f>IF('[1]TCE - ANEXO IV - Preencher'!K142="","",'[1]TCE - ANEXO IV - Preencher'!K142)</f>
        <v>46210</v>
      </c>
      <c r="J133" s="5" t="str">
        <f>'[1]TCE - ANEXO IV - Preencher'!L142</f>
        <v>ISVVFBBQW</v>
      </c>
      <c r="K133" s="5" t="str">
        <f>IF(F133="B",LEFT('[1]TCE - ANEXO IV - Preencher'!M142,2),IF(F133="S",LEFT('[1]TCE - ANEXO IV - Preencher'!M142,7),IF('[1]TCE - ANEXO IV - Preencher'!H142="","")))</f>
        <v>2604106</v>
      </c>
      <c r="L133" s="7">
        <f>'[1]TCE - ANEXO IV - Preencher'!N142</f>
        <v>2170</v>
      </c>
    </row>
    <row r="134" spans="1:12" s="8" customFormat="1" ht="19.5" customHeight="1" x14ac:dyDescent="0.25">
      <c r="A134" s="3">
        <f>IFERROR(VLOOKUP(B134,'[1]DADOS (OCULTAR)'!$Q$3:$S$136,3,0),"")</f>
        <v>9039744001409</v>
      </c>
      <c r="B134" s="4" t="str">
        <f>'[1]TCE - ANEXO IV - Preencher'!C143</f>
        <v>UPAE GARANHUNS - CG Nº 004/2013</v>
      </c>
      <c r="C134" s="4" t="str">
        <f>'[1]TCE - ANEXO IV - Preencher'!E143</f>
        <v>5.16 - Serviços Médico-Hospitalares, Odotonlogia e Laboratoriais</v>
      </c>
      <c r="D134" s="3">
        <f>'[1]TCE - ANEXO IV - Preencher'!F143</f>
        <v>610112000164</v>
      </c>
      <c r="E134" s="5" t="str">
        <f>'[1]TCE - ANEXO IV - Preencher'!G143</f>
        <v>COOPAGRESTE COOP DOS MEDICOS ANESTESIOLOGISTA DO INT DE PE</v>
      </c>
      <c r="F134" s="5" t="str">
        <f>'[1]TCE - ANEXO IV - Preencher'!H143</f>
        <v>S</v>
      </c>
      <c r="G134" s="5" t="str">
        <f>'[1]TCE - ANEXO IV - Preencher'!I143</f>
        <v>S</v>
      </c>
      <c r="H134" s="5" t="str">
        <f>'[1]TCE - ANEXO IV - Preencher'!J143</f>
        <v>9458</v>
      </c>
      <c r="I134" s="6">
        <f>IF('[1]TCE - ANEXO IV - Preencher'!K143="","",'[1]TCE - ANEXO IV - Preencher'!K143)</f>
        <v>46217</v>
      </c>
      <c r="J134" s="5" t="str">
        <f>'[1]TCE - ANEXO IV - Preencher'!L143</f>
        <v>IN5OCRTOQ</v>
      </c>
      <c r="K134" s="5" t="str">
        <f>IF(F134="B",LEFT('[1]TCE - ANEXO IV - Preencher'!M143,2),IF(F134="S",LEFT('[1]TCE - ANEXO IV - Preencher'!M143,7),IF('[1]TCE - ANEXO IV - Preencher'!H143="","")))</f>
        <v>2604106</v>
      </c>
      <c r="L134" s="7">
        <f>'[1]TCE - ANEXO IV - Preencher'!N143</f>
        <v>23056.89</v>
      </c>
    </row>
    <row r="135" spans="1:12" s="8" customFormat="1" ht="19.5" customHeight="1" x14ac:dyDescent="0.25">
      <c r="A135" s="3">
        <f>IFERROR(VLOOKUP(B135,'[1]DADOS (OCULTAR)'!$Q$3:$S$136,3,0),"")</f>
        <v>9039744001409</v>
      </c>
      <c r="B135" s="4" t="str">
        <f>'[1]TCE - ANEXO IV - Preencher'!C144</f>
        <v>UPAE GARANHUNS - CG Nº 004/2013</v>
      </c>
      <c r="C135" s="4" t="str">
        <f>'[1]TCE - ANEXO IV - Preencher'!E144</f>
        <v>5.15 - Serviços Domésticos</v>
      </c>
      <c r="D135" s="3">
        <f>'[1]TCE - ANEXO IV - Preencher'!F144</f>
        <v>6272575004803</v>
      </c>
      <c r="E135" s="5" t="str">
        <f>'[1]TCE - ANEXO IV - Preencher'!G144</f>
        <v xml:space="preserve">LAVEBRÁS GESTÃO DE TEXTEIS S A </v>
      </c>
      <c r="F135" s="5" t="str">
        <f>'[1]TCE - ANEXO IV - Preencher'!H144</f>
        <v>S</v>
      </c>
      <c r="G135" s="5" t="str">
        <f>'[1]TCE - ANEXO IV - Preencher'!I144</f>
        <v>S</v>
      </c>
      <c r="H135" s="5" t="str">
        <f>'[1]TCE - ANEXO IV - Preencher'!J144</f>
        <v>468</v>
      </c>
      <c r="I135" s="6">
        <f>IF('[1]TCE - ANEXO IV - Preencher'!K144="","",'[1]TCE - ANEXO IV - Preencher'!K144)</f>
        <v>46202</v>
      </c>
      <c r="J135" s="5" t="str">
        <f>'[1]TCE - ANEXO IV - Preencher'!L144</f>
        <v>26107071206272575004803000000000046826065627923908</v>
      </c>
      <c r="K135" s="5" t="str">
        <f>IF(F135="B",LEFT('[1]TCE - ANEXO IV - Preencher'!M144,2),IF(F135="S",LEFT('[1]TCE - ANEXO IV - Preencher'!M144,7),IF('[1]TCE - ANEXO IV - Preencher'!H144="","")))</f>
        <v>2610707</v>
      </c>
      <c r="L135" s="7">
        <f>'[1]TCE - ANEXO IV - Preencher'!N144</f>
        <v>9052.83</v>
      </c>
    </row>
    <row r="136" spans="1:12" s="8" customFormat="1" ht="19.5" customHeight="1" x14ac:dyDescent="0.25">
      <c r="A136" s="3">
        <f>IFERROR(VLOOKUP(B136,'[1]DADOS (OCULTAR)'!$Q$3:$S$136,3,0),"")</f>
        <v>9039744001409</v>
      </c>
      <c r="B136" s="4" t="str">
        <f>'[1]TCE - ANEXO IV - Preencher'!C145</f>
        <v>UPAE GARANHUNS - CG Nº 004/2013</v>
      </c>
      <c r="C136" s="4" t="str">
        <f>'[1]TCE - ANEXO IV - Preencher'!E145</f>
        <v>5.10 - Detetização/Tratamento de Resíduos e Afins</v>
      </c>
      <c r="D136" s="3">
        <f>'[1]TCE - ANEXO IV - Preencher'!F145</f>
        <v>11863530000180</v>
      </c>
      <c r="E136" s="5" t="str">
        <f>'[1]TCE - ANEXO IV - Preencher'!G145</f>
        <v xml:space="preserve"> BRASCON GESTAO AMBIENTAL LTDA</v>
      </c>
      <c r="F136" s="5" t="str">
        <f>'[1]TCE - ANEXO IV - Preencher'!H145</f>
        <v>S</v>
      </c>
      <c r="G136" s="5" t="str">
        <f>'[1]TCE - ANEXO IV - Preencher'!I145</f>
        <v>S</v>
      </c>
      <c r="H136" s="5" t="str">
        <f>'[1]TCE - ANEXO IV - Preencher'!J145</f>
        <v>303358</v>
      </c>
      <c r="I136" s="6">
        <f>IF('[1]TCE - ANEXO IV - Preencher'!K145="","",'[1]TCE - ANEXO IV - Preencher'!K145)</f>
        <v>46213</v>
      </c>
      <c r="J136" s="5" t="str">
        <f>'[1]TCE - ANEXO IV - Preencher'!L145</f>
        <v>YXKJX46L5</v>
      </c>
      <c r="K136" s="5" t="str">
        <f>IF(F136="B",LEFT('[1]TCE - ANEXO IV - Preencher'!M145,2),IF(F136="S",LEFT('[1]TCE - ANEXO IV - Preencher'!M145,7),IF('[1]TCE - ANEXO IV - Preencher'!H145="","")))</f>
        <v>2611309</v>
      </c>
      <c r="L136" s="7">
        <f>'[1]TCE - ANEXO IV - Preencher'!N145</f>
        <v>443.8</v>
      </c>
    </row>
    <row r="137" spans="1:12" s="8" customFormat="1" ht="19.5" customHeight="1" x14ac:dyDescent="0.25">
      <c r="A137" s="3">
        <f>IFERROR(VLOOKUP(B137,'[1]DADOS (OCULTAR)'!$Q$3:$S$136,3,0),"")</f>
        <v>9039744001409</v>
      </c>
      <c r="B137" s="4" t="str">
        <f>'[1]TCE - ANEXO IV - Preencher'!C146</f>
        <v>UPAE GARANHUNS - CG Nº 004/2013</v>
      </c>
      <c r="C137" s="4" t="str">
        <f>'[1]TCE - ANEXO IV - Preencher'!E146</f>
        <v>5.17 - Manutenção de Software, Certificação Digital e Microfilmagem</v>
      </c>
      <c r="D137" s="3">
        <f>'[1]TCE - ANEXO IV - Preencher'!F146</f>
        <v>53113791000122</v>
      </c>
      <c r="E137" s="5" t="str">
        <f>'[1]TCE - ANEXO IV - Preencher'!G146</f>
        <v>TOTVS S.A.</v>
      </c>
      <c r="F137" s="5" t="str">
        <f>'[1]TCE - ANEXO IV - Preencher'!H146</f>
        <v>S</v>
      </c>
      <c r="G137" s="5" t="str">
        <f>'[1]TCE - ANEXO IV - Preencher'!I146</f>
        <v>S</v>
      </c>
      <c r="H137" s="5" t="str">
        <f>'[1]TCE - ANEXO IV - Preencher'!J146</f>
        <v>04492443</v>
      </c>
      <c r="I137" s="6">
        <f>IF('[1]TCE - ANEXO IV - Preencher'!K146="","",'[1]TCE - ANEXO IV - Preencher'!K146)</f>
        <v>46181</v>
      </c>
      <c r="J137" s="5" t="str">
        <f>'[1]TCE - ANEXO IV - Preencher'!L146</f>
        <v>RPBV-HPQS</v>
      </c>
      <c r="K137" s="5" t="str">
        <f>IF(F137="B",LEFT('[1]TCE - ANEXO IV - Preencher'!M146,2),IF(F137="S",LEFT('[1]TCE - ANEXO IV - Preencher'!M146,7),IF('[1]TCE - ANEXO IV - Preencher'!H146="","")))</f>
        <v>3550308</v>
      </c>
      <c r="L137" s="7">
        <f>'[1]TCE - ANEXO IV - Preencher'!N146</f>
        <v>343.53</v>
      </c>
    </row>
    <row r="138" spans="1:12" s="8" customFormat="1" ht="19.5" customHeight="1" x14ac:dyDescent="0.25">
      <c r="A138" s="3">
        <f>IFERROR(VLOOKUP(B138,'[1]DADOS (OCULTAR)'!$Q$3:$S$136,3,0),"")</f>
        <v>9039744001409</v>
      </c>
      <c r="B138" s="4" t="str">
        <f>'[1]TCE - ANEXO IV - Preencher'!C147</f>
        <v>UPAE GARANHUNS - CG Nº 004/2013</v>
      </c>
      <c r="C138" s="4" t="str">
        <f>'[1]TCE - ANEXO IV - Preencher'!E147</f>
        <v>5.17 - Manutenção de Software, Certificação Digital e Microfilmagem</v>
      </c>
      <c r="D138" s="3">
        <f>'[1]TCE - ANEXO IV - Preencher'!F147</f>
        <v>53113791000122</v>
      </c>
      <c r="E138" s="5" t="str">
        <f>'[1]TCE - ANEXO IV - Preencher'!G147</f>
        <v>TOTVS S.A.</v>
      </c>
      <c r="F138" s="5" t="str">
        <f>'[1]TCE - ANEXO IV - Preencher'!H147</f>
        <v>S</v>
      </c>
      <c r="G138" s="5" t="str">
        <f>'[1]TCE - ANEXO IV - Preencher'!I147</f>
        <v>S</v>
      </c>
      <c r="H138" s="5" t="str">
        <f>'[1]TCE - ANEXO IV - Preencher'!J147</f>
        <v>04492461</v>
      </c>
      <c r="I138" s="6">
        <f>IF('[1]TCE - ANEXO IV - Preencher'!K147="","",'[1]TCE - ANEXO IV - Preencher'!K147)</f>
        <v>46181</v>
      </c>
      <c r="J138" s="5" t="str">
        <f>'[1]TCE - ANEXO IV - Preencher'!L147</f>
        <v>BEWH-AKKE</v>
      </c>
      <c r="K138" s="5" t="str">
        <f>IF(F138="B",LEFT('[1]TCE - ANEXO IV - Preencher'!M147,2),IF(F138="S",LEFT('[1]TCE - ANEXO IV - Preencher'!M147,7),IF('[1]TCE - ANEXO IV - Preencher'!H147="","")))</f>
        <v>3550308</v>
      </c>
      <c r="L138" s="7">
        <f>'[1]TCE - ANEXO IV - Preencher'!N147</f>
        <v>216.85</v>
      </c>
    </row>
    <row r="139" spans="1:12" s="8" customFormat="1" ht="19.5" customHeight="1" x14ac:dyDescent="0.25">
      <c r="A139" s="3">
        <f>IFERROR(VLOOKUP(B139,'[1]DADOS (OCULTAR)'!$Q$3:$S$136,3,0),"")</f>
        <v>9039744001409</v>
      </c>
      <c r="B139" s="4" t="str">
        <f>'[1]TCE - ANEXO IV - Preencher'!C148</f>
        <v>UPAE GARANHUNS - CG Nº 004/2013</v>
      </c>
      <c r="C139" s="4" t="str">
        <f>'[1]TCE - ANEXO IV - Preencher'!E148</f>
        <v>5.17 - Manutenção de Software, Certificação Digital e Microfilmagem</v>
      </c>
      <c r="D139" s="3">
        <f>'[1]TCE - ANEXO IV - Preencher'!F148</f>
        <v>53113791000122</v>
      </c>
      <c r="E139" s="5" t="str">
        <f>'[1]TCE - ANEXO IV - Preencher'!G148</f>
        <v>TOTVS S.A.</v>
      </c>
      <c r="F139" s="5" t="str">
        <f>'[1]TCE - ANEXO IV - Preencher'!H148</f>
        <v>S</v>
      </c>
      <c r="G139" s="5" t="str">
        <f>'[1]TCE - ANEXO IV - Preencher'!I148</f>
        <v>S</v>
      </c>
      <c r="H139" s="5" t="str">
        <f>'[1]TCE - ANEXO IV - Preencher'!J148</f>
        <v>04492462</v>
      </c>
      <c r="I139" s="6">
        <f>IF('[1]TCE - ANEXO IV - Preencher'!K148="","",'[1]TCE - ANEXO IV - Preencher'!K148)</f>
        <v>46181</v>
      </c>
      <c r="J139" s="5" t="str">
        <f>'[1]TCE - ANEXO IV - Preencher'!L148</f>
        <v>ALCQ-MPRB</v>
      </c>
      <c r="K139" s="5" t="str">
        <f>IF(F139="B",LEFT('[1]TCE - ANEXO IV - Preencher'!M148,2),IF(F139="S",LEFT('[1]TCE - ANEXO IV - Preencher'!M148,7),IF('[1]TCE - ANEXO IV - Preencher'!H148="","")))</f>
        <v>3550308</v>
      </c>
      <c r="L139" s="7">
        <f>'[1]TCE - ANEXO IV - Preencher'!N148</f>
        <v>1626.98</v>
      </c>
    </row>
    <row r="140" spans="1:12" s="8" customFormat="1" ht="19.5" customHeight="1" x14ac:dyDescent="0.25">
      <c r="A140" s="3">
        <f>IFERROR(VLOOKUP(B140,'[1]DADOS (OCULTAR)'!$Q$3:$S$136,3,0),"")</f>
        <v>9039744001409</v>
      </c>
      <c r="B140" s="4" t="str">
        <f>'[1]TCE - ANEXO IV - Preencher'!C149</f>
        <v>UPAE GARANHUNS - CG Nº 004/2013</v>
      </c>
      <c r="C140" s="4" t="str">
        <f>'[1]TCE - ANEXO IV - Preencher'!E149</f>
        <v>5.17 - Manutenção de Software, Certificação Digital e Microfilmagem</v>
      </c>
      <c r="D140" s="3">
        <f>'[1]TCE - ANEXO IV - Preencher'!F149</f>
        <v>53113791000122</v>
      </c>
      <c r="E140" s="5" t="str">
        <f>'[1]TCE - ANEXO IV - Preencher'!G149</f>
        <v>TOTVS S.A.</v>
      </c>
      <c r="F140" s="5" t="str">
        <f>'[1]TCE - ANEXO IV - Preencher'!H149</f>
        <v>S</v>
      </c>
      <c r="G140" s="5" t="str">
        <f>'[1]TCE - ANEXO IV - Preencher'!I149</f>
        <v>S</v>
      </c>
      <c r="H140" s="5" t="str">
        <f>'[1]TCE - ANEXO IV - Preencher'!J149</f>
        <v>04492463</v>
      </c>
      <c r="I140" s="6">
        <f>IF('[1]TCE - ANEXO IV - Preencher'!K149="","",'[1]TCE - ANEXO IV - Preencher'!K149)</f>
        <v>46181</v>
      </c>
      <c r="J140" s="5" t="str">
        <f>'[1]TCE - ANEXO IV - Preencher'!L149</f>
        <v>VDHC-GVGA</v>
      </c>
      <c r="K140" s="5" t="str">
        <f>IF(F140="B",LEFT('[1]TCE - ANEXO IV - Preencher'!M149,2),IF(F140="S",LEFT('[1]TCE - ANEXO IV - Preencher'!M149,7),IF('[1]TCE - ANEXO IV - Preencher'!H149="","")))</f>
        <v>3550308</v>
      </c>
      <c r="L140" s="7">
        <f>'[1]TCE - ANEXO IV - Preencher'!N149</f>
        <v>129.33000000000001</v>
      </c>
    </row>
    <row r="141" spans="1:12" s="8" customFormat="1" ht="19.5" customHeight="1" x14ac:dyDescent="0.25">
      <c r="A141" s="3">
        <f>IFERROR(VLOOKUP(B141,'[1]DADOS (OCULTAR)'!$Q$3:$S$136,3,0),"")</f>
        <v>9039744001409</v>
      </c>
      <c r="B141" s="4" t="str">
        <f>'[1]TCE - ANEXO IV - Preencher'!C150</f>
        <v>UPAE GARANHUNS - CG Nº 004/2013</v>
      </c>
      <c r="C141" s="4" t="str">
        <f>'[1]TCE - ANEXO IV - Preencher'!E150</f>
        <v>5.17 - Manutenção de Software, Certificação Digital e Microfilmagem</v>
      </c>
      <c r="D141" s="3">
        <f>'[1]TCE - ANEXO IV - Preencher'!F150</f>
        <v>53113791000122</v>
      </c>
      <c r="E141" s="5" t="str">
        <f>'[1]TCE - ANEXO IV - Preencher'!G150</f>
        <v>TOTVS S.A.</v>
      </c>
      <c r="F141" s="5" t="str">
        <f>'[1]TCE - ANEXO IV - Preencher'!H150</f>
        <v>S</v>
      </c>
      <c r="G141" s="5" t="str">
        <f>'[1]TCE - ANEXO IV - Preencher'!I150</f>
        <v>S</v>
      </c>
      <c r="H141" s="5" t="str">
        <f>'[1]TCE - ANEXO IV - Preencher'!J150</f>
        <v>04492749</v>
      </c>
      <c r="I141" s="6">
        <f>IF('[1]TCE - ANEXO IV - Preencher'!K150="","",'[1]TCE - ANEXO IV - Preencher'!K150)</f>
        <v>46184</v>
      </c>
      <c r="J141" s="5" t="str">
        <f>'[1]TCE - ANEXO IV - Preencher'!L150</f>
        <v>AXVY-MXJM</v>
      </c>
      <c r="K141" s="5" t="str">
        <f>IF(F141="B",LEFT('[1]TCE - ANEXO IV - Preencher'!M150,2),IF(F141="S",LEFT('[1]TCE - ANEXO IV - Preencher'!M150,7),IF('[1]TCE - ANEXO IV - Preencher'!H150="","")))</f>
        <v>3550308</v>
      </c>
      <c r="L141" s="7">
        <f>'[1]TCE - ANEXO IV - Preencher'!N150</f>
        <v>310.18</v>
      </c>
    </row>
    <row r="142" spans="1:12" s="8" customFormat="1" ht="19.5" customHeight="1" x14ac:dyDescent="0.25">
      <c r="A142" s="3">
        <f>IFERROR(VLOOKUP(B142,'[1]DADOS (OCULTAR)'!$Q$3:$S$136,3,0),"")</f>
        <v>9039744001409</v>
      </c>
      <c r="B142" s="4" t="str">
        <f>'[1]TCE - ANEXO IV - Preencher'!C151</f>
        <v>UPAE GARANHUNS - CG Nº 004/2013</v>
      </c>
      <c r="C142" s="4" t="str">
        <f>'[1]TCE - ANEXO IV - Preencher'!E151</f>
        <v>5.17 - Manutenção de Software, Certificação Digital e Microfilmagem</v>
      </c>
      <c r="D142" s="3">
        <f>'[1]TCE - ANEXO IV - Preencher'!F151</f>
        <v>53113791000122</v>
      </c>
      <c r="E142" s="5" t="str">
        <f>'[1]TCE - ANEXO IV - Preencher'!G151</f>
        <v>TOTVS S.A.</v>
      </c>
      <c r="F142" s="5" t="str">
        <f>'[1]TCE - ANEXO IV - Preencher'!H151</f>
        <v>S</v>
      </c>
      <c r="G142" s="5" t="str">
        <f>'[1]TCE - ANEXO IV - Preencher'!I151</f>
        <v>S</v>
      </c>
      <c r="H142" s="5" t="str">
        <f>'[1]TCE - ANEXO IV - Preencher'!J151</f>
        <v>04492750</v>
      </c>
      <c r="I142" s="6">
        <f>IF('[1]TCE - ANEXO IV - Preencher'!K151="","",'[1]TCE - ANEXO IV - Preencher'!K151)</f>
        <v>46184</v>
      </c>
      <c r="J142" s="5" t="str">
        <f>'[1]TCE - ANEXO IV - Preencher'!L151</f>
        <v>F2PN-94QY</v>
      </c>
      <c r="K142" s="5" t="str">
        <f>IF(F142="B",LEFT('[1]TCE - ANEXO IV - Preencher'!M151,2),IF(F142="S",LEFT('[1]TCE - ANEXO IV - Preencher'!M151,7),IF('[1]TCE - ANEXO IV - Preencher'!H151="","")))</f>
        <v>3550308</v>
      </c>
      <c r="L142" s="7">
        <f>'[1]TCE - ANEXO IV - Preencher'!N151</f>
        <v>316.45999999999998</v>
      </c>
    </row>
    <row r="143" spans="1:12" s="8" customFormat="1" ht="19.5" customHeight="1" x14ac:dyDescent="0.25">
      <c r="A143" s="3">
        <f>IFERROR(VLOOKUP(B143,'[1]DADOS (OCULTAR)'!$Q$3:$S$136,3,0),"")</f>
        <v>9039744001409</v>
      </c>
      <c r="B143" s="4" t="str">
        <f>'[1]TCE - ANEXO IV - Preencher'!C152</f>
        <v>UPAE GARANHUNS - CG Nº 004/2013</v>
      </c>
      <c r="C143" s="4" t="str">
        <f>'[1]TCE - ANEXO IV - Preencher'!E152</f>
        <v>5.17 - Manutenção de Software, Certificação Digital e Microfilmagem</v>
      </c>
      <c r="D143" s="3">
        <f>'[1]TCE - ANEXO IV - Preencher'!F152</f>
        <v>5620302000267</v>
      </c>
      <c r="E143" s="5" t="str">
        <f>'[1]TCE - ANEXO IV - Preencher'!G152</f>
        <v xml:space="preserve">GREEN PAPER FREE SOLUÇÕES SEM PAPEL LTDA ME </v>
      </c>
      <c r="F143" s="5" t="str">
        <f>'[1]TCE - ANEXO IV - Preencher'!H152</f>
        <v>S</v>
      </c>
      <c r="G143" s="5" t="str">
        <f>'[1]TCE - ANEXO IV - Preencher'!I152</f>
        <v>S</v>
      </c>
      <c r="H143" s="5" t="str">
        <f>'[1]TCE - ANEXO IV - Preencher'!J152</f>
        <v>2600000002016</v>
      </c>
      <c r="I143" s="6">
        <f>IF('[1]TCE - ANEXO IV - Preencher'!K152="","",'[1]TCE - ANEXO IV - Preencher'!K152)</f>
        <v>46176</v>
      </c>
      <c r="J143" s="5" t="str">
        <f>'[1]TCE - ANEXO IV - Preencher'!L152</f>
        <v>26060021205620302000267260000000201626063995318715</v>
      </c>
      <c r="K143" s="5" t="str">
        <f>IF(F143="B",LEFT('[1]TCE - ANEXO IV - Preencher'!M152,2),IF(F143="S",LEFT('[1]TCE - ANEXO IV - Preencher'!M152,7),IF('[1]TCE - ANEXO IV - Preencher'!H152="","")))</f>
        <v>2606002</v>
      </c>
      <c r="L143" s="7">
        <f>'[1]TCE - ANEXO IV - Preencher'!N152</f>
        <v>3374.4</v>
      </c>
    </row>
    <row r="144" spans="1:12" s="8" customFormat="1" ht="19.5" customHeight="1" x14ac:dyDescent="0.25">
      <c r="A144" s="3">
        <f>IFERROR(VLOOKUP(B144,'[1]DADOS (OCULTAR)'!$Q$3:$S$136,3,0),"")</f>
        <v>9039744001409</v>
      </c>
      <c r="B144" s="4" t="str">
        <f>'[1]TCE - ANEXO IV - Preencher'!C153</f>
        <v>UPAE GARANHUNS - CG Nº 004/2013</v>
      </c>
      <c r="C144" s="4" t="str">
        <f>'[1]TCE - ANEXO IV - Preencher'!E153</f>
        <v>5.17 - Manutenção de Software, Certificação Digital e Microfilmagem</v>
      </c>
      <c r="D144" s="3">
        <f>'[1]TCE - ANEXO IV - Preencher'!F153</f>
        <v>23064331000190</v>
      </c>
      <c r="E144" s="5" t="str">
        <f>'[1]TCE - ANEXO IV - Preencher'!G153</f>
        <v xml:space="preserve">FLOWTI TECNOLOGIA LTDA </v>
      </c>
      <c r="F144" s="5" t="str">
        <f>'[1]TCE - ANEXO IV - Preencher'!H153</f>
        <v>S</v>
      </c>
      <c r="G144" s="5" t="str">
        <f>'[1]TCE - ANEXO IV - Preencher'!I153</f>
        <v>S</v>
      </c>
      <c r="H144" s="5" t="str">
        <f>'[1]TCE - ANEXO IV - Preencher'!J153</f>
        <v xml:space="preserve"> 3321</v>
      </c>
      <c r="I144" s="6">
        <f>IF('[1]TCE - ANEXO IV - Preencher'!K153="","",'[1]TCE - ANEXO IV - Preencher'!K153)</f>
        <v>46174</v>
      </c>
      <c r="J144" s="5" t="str">
        <f>'[1]TCE - ANEXO IV - Preencher'!L153</f>
        <v>42029092223064331000190000000000332126066612817628</v>
      </c>
      <c r="K144" s="5" t="str">
        <f>IF(F144="B",LEFT('[1]TCE - ANEXO IV - Preencher'!M153,2),IF(F144="S",LEFT('[1]TCE - ANEXO IV - Preencher'!M153,7),IF('[1]TCE - ANEXO IV - Preencher'!H153="","")))</f>
        <v>4202909</v>
      </c>
      <c r="L144" s="7">
        <f>'[1]TCE - ANEXO IV - Preencher'!N153</f>
        <v>186.67</v>
      </c>
    </row>
    <row r="145" spans="1:12" s="8" customFormat="1" ht="19.5" customHeight="1" x14ac:dyDescent="0.25">
      <c r="A145" s="3">
        <f>IFERROR(VLOOKUP(B145,'[1]DADOS (OCULTAR)'!$Q$3:$S$136,3,0),"")</f>
        <v>9039744001409</v>
      </c>
      <c r="B145" s="4" t="str">
        <f>'[1]TCE - ANEXO IV - Preencher'!C154</f>
        <v>UPAE GARANHUNS - CG Nº 004/2013</v>
      </c>
      <c r="C145" s="4" t="str">
        <f>'[1]TCE - ANEXO IV - Preencher'!E154</f>
        <v>5.17 - Manutenção de Software, Certificação Digital e Microfilmagem</v>
      </c>
      <c r="D145" s="3">
        <f>'[1]TCE - ANEXO IV - Preencher'!F154</f>
        <v>92306257000780</v>
      </c>
      <c r="E145" s="5" t="str">
        <f>'[1]TCE - ANEXO IV - Preencher'!G154</f>
        <v>MV INFORMATICA NORDESTE LTDA</v>
      </c>
      <c r="F145" s="5" t="str">
        <f>'[1]TCE - ANEXO IV - Preencher'!H154</f>
        <v>S</v>
      </c>
      <c r="G145" s="5" t="str">
        <f>'[1]TCE - ANEXO IV - Preencher'!I154</f>
        <v>S</v>
      </c>
      <c r="H145" s="5" t="str">
        <f>'[1]TCE - ANEXO IV - Preencher'!J154</f>
        <v>7823</v>
      </c>
      <c r="I145" s="6">
        <f>IF('[1]TCE - ANEXO IV - Preencher'!K154="","",'[1]TCE - ANEXO IV - Preencher'!K154)</f>
        <v>46174</v>
      </c>
      <c r="J145" s="5" t="str">
        <f>'[1]TCE - ANEXO IV - Preencher'!L154</f>
        <v>26116062292306257000780000000000782326060478048468</v>
      </c>
      <c r="K145" s="5" t="str">
        <f>IF(F145="B",LEFT('[1]TCE - ANEXO IV - Preencher'!M154,2),IF(F145="S",LEFT('[1]TCE - ANEXO IV - Preencher'!M154,7),IF('[1]TCE - ANEXO IV - Preencher'!H154="","")))</f>
        <v>2611606</v>
      </c>
      <c r="L145" s="7">
        <f>'[1]TCE - ANEXO IV - Preencher'!N154</f>
        <v>13822.58</v>
      </c>
    </row>
    <row r="146" spans="1:12" s="8" customFormat="1" ht="19.5" customHeight="1" x14ac:dyDescent="0.25">
      <c r="A146" s="3">
        <f>IFERROR(VLOOKUP(B146,'[1]DADOS (OCULTAR)'!$Q$3:$S$136,3,0),"")</f>
        <v>9039744001409</v>
      </c>
      <c r="B146" s="4" t="str">
        <f>'[1]TCE - ANEXO IV - Preencher'!C155</f>
        <v>UPAE GARANHUNS - CG Nº 004/2013</v>
      </c>
      <c r="C146" s="4" t="str">
        <f>'[1]TCE - ANEXO IV - Preencher'!E155</f>
        <v>5.17 - Manutenção de Software, Certificação Digital e Microfilmagem</v>
      </c>
      <c r="D146" s="3">
        <f>'[1]TCE - ANEXO IV - Preencher'!F155</f>
        <v>12499520000170</v>
      </c>
      <c r="E146" s="5" t="str">
        <f>'[1]TCE - ANEXO IV - Preencher'!G155</f>
        <v>CLICKSIGN GESTAO DE DOCUMENTOS S/A</v>
      </c>
      <c r="F146" s="5" t="str">
        <f>'[1]TCE - ANEXO IV - Preencher'!H155</f>
        <v>S</v>
      </c>
      <c r="G146" s="5" t="str">
        <f>'[1]TCE - ANEXO IV - Preencher'!I155</f>
        <v>S</v>
      </c>
      <c r="H146" s="5" t="str">
        <f>'[1]TCE - ANEXO IV - Preencher'!J155</f>
        <v>00642068</v>
      </c>
      <c r="I146" s="6">
        <f>IF('[1]TCE - ANEXO IV - Preencher'!K155="","",'[1]TCE - ANEXO IV - Preencher'!K155)</f>
        <v>46211</v>
      </c>
      <c r="J146" s="5" t="str">
        <f>'[1]TCE - ANEXO IV - Preencher'!L155</f>
        <v>646R.4510.9828.4155599-B</v>
      </c>
      <c r="K146" s="5" t="str">
        <f>IF(F146="B",LEFT('[1]TCE - ANEXO IV - Preencher'!M155,2),IF(F146="S",LEFT('[1]TCE - ANEXO IV - Preencher'!M155,7),IF('[1]TCE - ANEXO IV - Preencher'!H155="","")))</f>
        <v>3505708</v>
      </c>
      <c r="L146" s="7">
        <f>'[1]TCE - ANEXO IV - Preencher'!N155</f>
        <v>99.03</v>
      </c>
    </row>
    <row r="147" spans="1:12" s="8" customFormat="1" ht="19.5" customHeight="1" x14ac:dyDescent="0.25">
      <c r="A147" s="3">
        <f>IFERROR(VLOOKUP(B147,'[1]DADOS (OCULTAR)'!$Q$3:$S$136,3,0),"")</f>
        <v>9039744001409</v>
      </c>
      <c r="B147" s="4" t="str">
        <f>'[1]TCE - ANEXO IV - Preencher'!C156</f>
        <v>UPAE GARANHUNS - CG Nº 004/2013</v>
      </c>
      <c r="C147" s="4" t="str">
        <f>'[1]TCE - ANEXO IV - Preencher'!E156</f>
        <v>5.17 - Manutenção de Software, Certificação Digital e Microfilmagem</v>
      </c>
      <c r="D147" s="3">
        <f>'[1]TCE - ANEXO IV - Preencher'!F156</f>
        <v>5020356000100</v>
      </c>
      <c r="E147" s="5" t="str">
        <f>'[1]TCE - ANEXO IV - Preencher'!G156</f>
        <v>BID COMERCIO E SERVICOS EM TECNOLOGIA DA INFORMACAO LTDA</v>
      </c>
      <c r="F147" s="5" t="str">
        <f>'[1]TCE - ANEXO IV - Preencher'!H156</f>
        <v>S</v>
      </c>
      <c r="G147" s="5" t="str">
        <f>'[1]TCE - ANEXO IV - Preencher'!I156</f>
        <v>S</v>
      </c>
      <c r="H147" s="5" t="str">
        <f>'[1]TCE - ANEXO IV - Preencher'!J156</f>
        <v>666</v>
      </c>
      <c r="I147" s="6">
        <f>IF('[1]TCE - ANEXO IV - Preencher'!K156="","",'[1]TCE - ANEXO IV - Preencher'!K156)</f>
        <v>46217</v>
      </c>
      <c r="J147" s="5" t="str">
        <f>'[1]TCE - ANEXO IV - Preencher'!L156</f>
        <v>26116062205020356000100000000000066626076741047473</v>
      </c>
      <c r="K147" s="5" t="str">
        <f>IF(F147="B",LEFT('[1]TCE - ANEXO IV - Preencher'!M156,2),IF(F147="S",LEFT('[1]TCE - ANEXO IV - Preencher'!M156,7),IF('[1]TCE - ANEXO IV - Preencher'!H156="","")))</f>
        <v>2611606</v>
      </c>
      <c r="L147" s="7">
        <f>'[1]TCE - ANEXO IV - Preencher'!N156</f>
        <v>697.58</v>
      </c>
    </row>
    <row r="148" spans="1:12" s="8" customFormat="1" ht="19.5" customHeight="1" x14ac:dyDescent="0.25">
      <c r="A148" s="3">
        <f>IFERROR(VLOOKUP(B148,'[1]DADOS (OCULTAR)'!$Q$3:$S$136,3,0),"")</f>
        <v>9039744001409</v>
      </c>
      <c r="B148" s="4" t="str">
        <f>'[1]TCE - ANEXO IV - Preencher'!C157</f>
        <v>UPAE GARANHUNS - CG Nº 004/2013</v>
      </c>
      <c r="C148" s="4" t="str">
        <f>'[1]TCE - ANEXO IV - Preencher'!E157</f>
        <v>5.17 - Manutenção de Software, Certificação Digital e Microfilmagem</v>
      </c>
      <c r="D148" s="3">
        <f>'[1]TCE - ANEXO IV - Preencher'!F157</f>
        <v>4069709000102</v>
      </c>
      <c r="E148" s="5" t="str">
        <f>'[1]TCE - ANEXO IV - Preencher'!G157</f>
        <v>BIONEXO S.A</v>
      </c>
      <c r="F148" s="5" t="str">
        <f>'[1]TCE - ANEXO IV - Preencher'!H157</f>
        <v>S</v>
      </c>
      <c r="G148" s="5" t="str">
        <f>'[1]TCE - ANEXO IV - Preencher'!I157</f>
        <v>S</v>
      </c>
      <c r="H148" s="5" t="str">
        <f>'[1]TCE - ANEXO IV - Preencher'!J157</f>
        <v xml:space="preserve">00666495 </v>
      </c>
      <c r="I148" s="6">
        <f>IF('[1]TCE - ANEXO IV - Preencher'!K157="","",'[1]TCE - ANEXO IV - Preencher'!K157)</f>
        <v>46205</v>
      </c>
      <c r="J148" s="5" t="str">
        <f>'[1]TCE - ANEXO IV - Preencher'!L157</f>
        <v xml:space="preserve">VOFU-NV85 </v>
      </c>
      <c r="K148" s="5" t="str">
        <f>IF(F148="B",LEFT('[1]TCE - ANEXO IV - Preencher'!M157,2),IF(F148="S",LEFT('[1]TCE - ANEXO IV - Preencher'!M157,7),IF('[1]TCE - ANEXO IV - Preencher'!H157="","")))</f>
        <v>3550308</v>
      </c>
      <c r="L148" s="7">
        <f>'[1]TCE - ANEXO IV - Preencher'!N157</f>
        <v>1097.23</v>
      </c>
    </row>
    <row r="149" spans="1:12" s="8" customFormat="1" ht="19.5" customHeight="1" x14ac:dyDescent="0.25">
      <c r="A149" s="3">
        <f>IFERROR(VLOOKUP(B149,'[1]DADOS (OCULTAR)'!$Q$3:$S$136,3,0),"")</f>
        <v>9039744001409</v>
      </c>
      <c r="B149" s="4" t="str">
        <f>'[1]TCE - ANEXO IV - Preencher'!C158</f>
        <v>UPAE GARANHUNS - CG Nº 004/2013</v>
      </c>
      <c r="C149" s="4" t="str">
        <f>'[1]TCE - ANEXO IV - Preencher'!E158</f>
        <v>5.17 - Manutenção de Software, Certificação Digital e Microfilmagem</v>
      </c>
      <c r="D149" s="3">
        <f>'[1]TCE - ANEXO IV - Preencher'!F158</f>
        <v>9236362000150</v>
      </c>
      <c r="E149" s="5" t="str">
        <f>'[1]TCE - ANEXO IV - Preencher'!G158</f>
        <v>SELECTY TECNOLOGIA PARA RH LTDA - ME</v>
      </c>
      <c r="F149" s="5" t="str">
        <f>'[1]TCE - ANEXO IV - Preencher'!H158</f>
        <v>S</v>
      </c>
      <c r="G149" s="5" t="str">
        <f>'[1]TCE - ANEXO IV - Preencher'!I158</f>
        <v>S</v>
      </c>
      <c r="H149" s="5" t="str">
        <f>'[1]TCE - ANEXO IV - Preencher'!J158</f>
        <v>2048</v>
      </c>
      <c r="I149" s="6">
        <f>IF('[1]TCE - ANEXO IV - Preencher'!K158="","",'[1]TCE - ANEXO IV - Preencher'!K158)</f>
        <v>46204</v>
      </c>
      <c r="J149" s="5" t="str">
        <f>'[1]TCE - ANEXO IV - Preencher'!L158</f>
        <v>41069022209236362000150000000000204826079494225478</v>
      </c>
      <c r="K149" s="5" t="str">
        <f>IF(F149="B",LEFT('[1]TCE - ANEXO IV - Preencher'!M158,2),IF(F149="S",LEFT('[1]TCE - ANEXO IV - Preencher'!M158,7),IF('[1]TCE - ANEXO IV - Preencher'!H158="","")))</f>
        <v>4106902</v>
      </c>
      <c r="L149" s="7">
        <f>'[1]TCE - ANEXO IV - Preencher'!N158</f>
        <v>159.34</v>
      </c>
    </row>
    <row r="150" spans="1:12" s="8" customFormat="1" ht="19.5" customHeight="1" x14ac:dyDescent="0.25">
      <c r="A150" s="3">
        <f>IFERROR(VLOOKUP(B150,'[1]DADOS (OCULTAR)'!$Q$3:$S$136,3,0),"")</f>
        <v>9039744001409</v>
      </c>
      <c r="B150" s="4" t="str">
        <f>'[1]TCE - ANEXO IV - Preencher'!C159</f>
        <v>UPAE GARANHUNS - CG Nº 004/2013</v>
      </c>
      <c r="C150" s="4" t="str">
        <f>'[1]TCE - ANEXO IV - Preencher'!E159</f>
        <v>5.17 - Manutenção de Software, Certificação Digital e Microfilmagem</v>
      </c>
      <c r="D150" s="3">
        <f>'[1]TCE - ANEXO IV - Preencher'!F159</f>
        <v>3124977000109</v>
      </c>
      <c r="E150" s="5" t="str">
        <f>'[1]TCE - ANEXO IV - Preencher'!G159</f>
        <v>MV SISTEMAS DE MEDICINA DIAGNOSTICA LTDA</v>
      </c>
      <c r="F150" s="5" t="str">
        <f>'[1]TCE - ANEXO IV - Preencher'!H159</f>
        <v>S</v>
      </c>
      <c r="G150" s="5" t="str">
        <f>'[1]TCE - ANEXO IV - Preencher'!I159</f>
        <v>S</v>
      </c>
      <c r="H150" s="5" t="str">
        <f>'[1]TCE - ANEXO IV - Preencher'!J159</f>
        <v>5651</v>
      </c>
      <c r="I150" s="6">
        <f>IF('[1]TCE - ANEXO IV - Preencher'!K159="","",'[1]TCE - ANEXO IV - Preencher'!K159)</f>
        <v>46175</v>
      </c>
      <c r="J150" s="5" t="str">
        <f>'[1]TCE - ANEXO IV - Preencher'!L159</f>
        <v>E3FDUQHTV</v>
      </c>
      <c r="K150" s="5" t="str">
        <f>IF(F150="B",LEFT('[1]TCE - ANEXO IV - Preencher'!M159,2),IF(F150="S",LEFT('[1]TCE - ANEXO IV - Preencher'!M159,7),IF('[1]TCE - ANEXO IV - Preencher'!H159="","")))</f>
        <v>3305802</v>
      </c>
      <c r="L150" s="7">
        <f>'[1]TCE - ANEXO IV - Preencher'!N159</f>
        <v>841.18</v>
      </c>
    </row>
    <row r="151" spans="1:12" s="8" customFormat="1" ht="19.5" customHeight="1" x14ac:dyDescent="0.25">
      <c r="A151" s="3">
        <f>IFERROR(VLOOKUP(B151,'[1]DADOS (OCULTAR)'!$Q$3:$S$136,3,0),"")</f>
        <v>9039744001409</v>
      </c>
      <c r="B151" s="4" t="str">
        <f>'[1]TCE - ANEXO IV - Preencher'!C160</f>
        <v>UPAE GARANHUNS - CG Nº 004/2013</v>
      </c>
      <c r="C151" s="4" t="str">
        <f>'[1]TCE - ANEXO IV - Preencher'!E160</f>
        <v>5.17 - Manutenção de Software, Certificação Digital e Microfilmagem</v>
      </c>
      <c r="D151" s="3">
        <f>'[1]TCE - ANEXO IV - Preencher'!F160</f>
        <v>7358108000108</v>
      </c>
      <c r="E151" s="5" t="str">
        <f>'[1]TCE - ANEXO IV - Preencher'!G160</f>
        <v>EVEO S.A.</v>
      </c>
      <c r="F151" s="5" t="str">
        <f>'[1]TCE - ANEXO IV - Preencher'!H160</f>
        <v>S</v>
      </c>
      <c r="G151" s="5" t="str">
        <f>'[1]TCE - ANEXO IV - Preencher'!I160</f>
        <v>S</v>
      </c>
      <c r="H151" s="5" t="str">
        <f>'[1]TCE - ANEXO IV - Preencher'!J160</f>
        <v>00085492</v>
      </c>
      <c r="I151" s="6">
        <f>IF('[1]TCE - ANEXO IV - Preencher'!K160="","",'[1]TCE - ANEXO IV - Preencher'!K160)</f>
        <v>46204</v>
      </c>
      <c r="J151" s="5" t="str">
        <f>'[1]TCE - ANEXO IV - Preencher'!L160</f>
        <v>QUUV-SDBL</v>
      </c>
      <c r="K151" s="5" t="str">
        <f>IF(F151="B",LEFT('[1]TCE - ANEXO IV - Preencher'!M160,2),IF(F151="S",LEFT('[1]TCE - ANEXO IV - Preencher'!M160,7),IF('[1]TCE - ANEXO IV - Preencher'!H160="","")))</f>
        <v>3550308</v>
      </c>
      <c r="L151" s="7">
        <f>'[1]TCE - ANEXO IV - Preencher'!N160</f>
        <v>215.89</v>
      </c>
    </row>
    <row r="152" spans="1:12" s="8" customFormat="1" ht="19.5" customHeight="1" x14ac:dyDescent="0.25">
      <c r="A152" s="3">
        <f>IFERROR(VLOOKUP(B152,'[1]DADOS (OCULTAR)'!$Q$3:$S$136,3,0),"")</f>
        <v>9039744001409</v>
      </c>
      <c r="B152" s="4" t="str">
        <f>'[1]TCE - ANEXO IV - Preencher'!C161</f>
        <v>UPAE GARANHUNS - CG Nº 004/2013</v>
      </c>
      <c r="C152" s="4" t="str">
        <f>'[1]TCE - ANEXO IV - Preencher'!E161</f>
        <v>5.17 - Manutenção de Software, Certificação Digital e Microfilmagem</v>
      </c>
      <c r="D152" s="3">
        <f>'[1]TCE - ANEXO IV - Preencher'!F161</f>
        <v>9071679000184</v>
      </c>
      <c r="E152" s="5" t="str">
        <f>'[1]TCE - ANEXO IV - Preencher'!G161</f>
        <v>MARIO DE OLIVEIRA TELECOMUNICAÇÕES</v>
      </c>
      <c r="F152" s="5" t="str">
        <f>'[1]TCE - ANEXO IV - Preencher'!H161</f>
        <v>S</v>
      </c>
      <c r="G152" s="5" t="str">
        <f>'[1]TCE - ANEXO IV - Preencher'!I161</f>
        <v>N</v>
      </c>
      <c r="H152" s="5" t="str">
        <f>'[1]TCE - ANEXO IV - Preencher'!J161</f>
        <v>0229</v>
      </c>
      <c r="I152" s="6">
        <f>IF('[1]TCE - ANEXO IV - Preencher'!K161="","",'[1]TCE - ANEXO IV - Preencher'!K161)</f>
        <v>46209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1716.46</v>
      </c>
    </row>
    <row r="153" spans="1:12" s="8" customFormat="1" ht="19.5" customHeight="1" x14ac:dyDescent="0.25">
      <c r="A153" s="3">
        <f>IFERROR(VLOOKUP(B153,'[1]DADOS (OCULTAR)'!$Q$3:$S$136,3,0),"")</f>
        <v>9039744001409</v>
      </c>
      <c r="B153" s="4" t="str">
        <f>'[1]TCE - ANEXO IV - Preencher'!C162</f>
        <v>UPAE GARANHUNS - CG Nº 004/2013</v>
      </c>
      <c r="C153" s="4" t="str">
        <f>'[1]TCE - ANEXO IV - Preencher'!E162</f>
        <v>5.17 - Manutenção de Software, Certificação Digital e Microfilmagem</v>
      </c>
      <c r="D153" s="3">
        <f>'[1]TCE - ANEXO IV - Preencher'!F162</f>
        <v>23064331000190</v>
      </c>
      <c r="E153" s="5" t="str">
        <f>'[1]TCE - ANEXO IV - Preencher'!G162</f>
        <v>FLOWTI TECNOLOGIA LTDA</v>
      </c>
      <c r="F153" s="5" t="str">
        <f>'[1]TCE - ANEXO IV - Preencher'!H162</f>
        <v>S</v>
      </c>
      <c r="G153" s="5" t="str">
        <f>'[1]TCE - ANEXO IV - Preencher'!I162</f>
        <v>S</v>
      </c>
      <c r="H153" s="5" t="str">
        <f>'[1]TCE - ANEXO IV - Preencher'!J162</f>
        <v xml:space="preserve"> 3358</v>
      </c>
      <c r="I153" s="6">
        <f>IF('[1]TCE - ANEXO IV - Preencher'!K162="","",'[1]TCE - ANEXO IV - Preencher'!K162)</f>
        <v>46174</v>
      </c>
      <c r="J153" s="5" t="str">
        <f>'[1]TCE - ANEXO IV - Preencher'!L162</f>
        <v>42029092223064331000190000000000335826063368253979</v>
      </c>
      <c r="K153" s="5" t="str">
        <f>IF(F153="B",LEFT('[1]TCE - ANEXO IV - Preencher'!M162,2),IF(F153="S",LEFT('[1]TCE - ANEXO IV - Preencher'!M162,7),IF('[1]TCE - ANEXO IV - Preencher'!H162="","")))</f>
        <v>4202909</v>
      </c>
      <c r="L153" s="7">
        <f>'[1]TCE - ANEXO IV - Preencher'!N162</f>
        <v>53.31</v>
      </c>
    </row>
    <row r="154" spans="1:12" s="8" customFormat="1" ht="19.5" customHeight="1" x14ac:dyDescent="0.25">
      <c r="A154" s="3">
        <f>IFERROR(VLOOKUP(B154,'[1]DADOS (OCULTAR)'!$Q$3:$S$136,3,0),"")</f>
        <v>9039744001409</v>
      </c>
      <c r="B154" s="4" t="str">
        <f>'[1]TCE - ANEXO IV - Preencher'!C163</f>
        <v>UPAE GARANHUNS - CG Nº 004/2013</v>
      </c>
      <c r="C154" s="4" t="str">
        <f>'[1]TCE - ANEXO IV - Preencher'!E163</f>
        <v>5.17 - Manutenção de Software, Certificação Digital e Microfilmagem</v>
      </c>
      <c r="D154" s="3">
        <f>'[1]TCE - ANEXO IV - Preencher'!F163</f>
        <v>23064331000190</v>
      </c>
      <c r="E154" s="5" t="str">
        <f>'[1]TCE - ANEXO IV - Preencher'!G163</f>
        <v>FLOWTI TECNOLOGIA LTDA</v>
      </c>
      <c r="F154" s="5" t="str">
        <f>'[1]TCE - ANEXO IV - Preencher'!H163</f>
        <v>S</v>
      </c>
      <c r="G154" s="5" t="str">
        <f>'[1]TCE - ANEXO IV - Preencher'!I163</f>
        <v>S</v>
      </c>
      <c r="H154" s="5" t="str">
        <f>'[1]TCE - ANEXO IV - Preencher'!J163</f>
        <v xml:space="preserve"> 3581</v>
      </c>
      <c r="I154" s="6">
        <f>IF('[1]TCE - ANEXO IV - Preencher'!K163="","",'[1]TCE - ANEXO IV - Preencher'!K163)</f>
        <v>46174</v>
      </c>
      <c r="J154" s="5" t="str">
        <f>'[1]TCE - ANEXO IV - Preencher'!L163</f>
        <v>42029092223064331000190000000000358126067380681348</v>
      </c>
      <c r="K154" s="5" t="str">
        <f>IF(F154="B",LEFT('[1]TCE - ANEXO IV - Preencher'!M163,2),IF(F154="S",LEFT('[1]TCE - ANEXO IV - Preencher'!M163,7),IF('[1]TCE - ANEXO IV - Preencher'!H163="","")))</f>
        <v>4202909</v>
      </c>
      <c r="L154" s="7">
        <f>'[1]TCE - ANEXO IV - Preencher'!N163</f>
        <v>3996.93</v>
      </c>
    </row>
    <row r="155" spans="1:12" s="8" customFormat="1" ht="19.5" customHeight="1" x14ac:dyDescent="0.25">
      <c r="A155" s="3">
        <f>IFERROR(VLOOKUP(B155,'[1]DADOS (OCULTAR)'!$Q$3:$S$136,3,0),"")</f>
        <v>9039744001409</v>
      </c>
      <c r="B155" s="4" t="str">
        <f>'[1]TCE - ANEXO IV - Preencher'!C164</f>
        <v>UPAE GARANHUNS - CG Nº 004/2013</v>
      </c>
      <c r="C155" s="4" t="str">
        <f>'[1]TCE - ANEXO IV - Preencher'!E164</f>
        <v>5.17 - Manutenção de Software, Certificação Digital e Microfilmagem</v>
      </c>
      <c r="D155" s="3">
        <f>'[1]TCE - ANEXO IV - Preencher'!F164</f>
        <v>43201535000133</v>
      </c>
      <c r="E155" s="5" t="str">
        <f>'[1]TCE - ANEXO IV - Preencher'!G164</f>
        <v>SISTEMAS ESTRATEGICOS LTDA - GO QUALITY</v>
      </c>
      <c r="F155" s="5" t="str">
        <f>'[1]TCE - ANEXO IV - Preencher'!H164</f>
        <v>S</v>
      </c>
      <c r="G155" s="5" t="str">
        <f>'[1]TCE - ANEXO IV - Preencher'!I164</f>
        <v>S</v>
      </c>
      <c r="H155" s="5" t="str">
        <f>'[1]TCE - ANEXO IV - Preencher'!J164</f>
        <v>1941</v>
      </c>
      <c r="I155" s="6">
        <f>IF('[1]TCE - ANEXO IV - Preencher'!K164="","",'[1]TCE - ANEXO IV - Preencher'!K164)</f>
        <v>46177</v>
      </c>
      <c r="J155" s="5" t="str">
        <f>'[1]TCE - ANEXO IV - Preencher'!L164</f>
        <v>26116062243201535000133000000000194126060881347156</v>
      </c>
      <c r="K155" s="5" t="str">
        <f>IF(F155="B",LEFT('[1]TCE - ANEXO IV - Preencher'!M164,2),IF(F155="S",LEFT('[1]TCE - ANEXO IV - Preencher'!M164,7),IF('[1]TCE - ANEXO IV - Preencher'!H164="","")))</f>
        <v>2611606</v>
      </c>
      <c r="L155" s="7">
        <f>'[1]TCE - ANEXO IV - Preencher'!N164</f>
        <v>338.74</v>
      </c>
    </row>
    <row r="156" spans="1:12" s="8" customFormat="1" ht="19.5" customHeight="1" x14ac:dyDescent="0.25">
      <c r="A156" s="3">
        <f>IFERROR(VLOOKUP(B156,'[1]DADOS (OCULTAR)'!$Q$3:$S$136,3,0),"")</f>
        <v>9039744001409</v>
      </c>
      <c r="B156" s="4" t="str">
        <f>'[1]TCE - ANEXO IV - Preencher'!C165</f>
        <v>UPAE GARANHUNS - CG Nº 004/2013</v>
      </c>
      <c r="C156" s="4" t="str">
        <f>'[1]TCE - ANEXO IV - Preencher'!E165</f>
        <v>5.17 - Manutenção de Software, Certificação Digital e Microfilmagem</v>
      </c>
      <c r="D156" s="3">
        <f>'[1]TCE - ANEXO IV - Preencher'!F165</f>
        <v>45384884000163</v>
      </c>
      <c r="E156" s="5" t="str">
        <f>'[1]TCE - ANEXO IV - Preencher'!G165</f>
        <v>WEBDOX DO BRASIL LTDA</v>
      </c>
      <c r="F156" s="5" t="str">
        <f>'[1]TCE - ANEXO IV - Preencher'!H165</f>
        <v>S</v>
      </c>
      <c r="G156" s="5" t="str">
        <f>'[1]TCE - ANEXO IV - Preencher'!I165</f>
        <v>S</v>
      </c>
      <c r="H156" s="5" t="str">
        <f>'[1]TCE - ANEXO IV - Preencher'!J165</f>
        <v>00004409</v>
      </c>
      <c r="I156" s="6">
        <f>IF('[1]TCE - ANEXO IV - Preencher'!K165="","",'[1]TCE - ANEXO IV - Preencher'!K165)</f>
        <v>46209</v>
      </c>
      <c r="J156" s="5" t="str">
        <f>'[1]TCE - ANEXO IV - Preencher'!L165</f>
        <v>Z771-ZZLY</v>
      </c>
      <c r="K156" s="5" t="str">
        <f>IF(F156="B",LEFT('[1]TCE - ANEXO IV - Preencher'!M165,2),IF(F156="S",LEFT('[1]TCE - ANEXO IV - Preencher'!M165,7),IF('[1]TCE - ANEXO IV - Preencher'!H165="","")))</f>
        <v>2611606</v>
      </c>
      <c r="L156" s="7">
        <f>'[1]TCE - ANEXO IV - Preencher'!N165</f>
        <v>2780</v>
      </c>
    </row>
    <row r="157" spans="1:12" s="8" customFormat="1" ht="19.5" customHeight="1" x14ac:dyDescent="0.25">
      <c r="A157" s="3">
        <f>IFERROR(VLOOKUP(B157,'[1]DADOS (OCULTAR)'!$Q$3:$S$136,3,0),"")</f>
        <v>9039744001409</v>
      </c>
      <c r="B157" s="4" t="str">
        <f>'[1]TCE - ANEXO IV - Preencher'!C166</f>
        <v>UPAE GARANHUNS - CG Nº 004/2013</v>
      </c>
      <c r="C157" s="4" t="str">
        <f>'[1]TCE - ANEXO IV - Preencher'!E166</f>
        <v>5.17 - Manutenção de Software, Certificação Digital e Microfilmagem</v>
      </c>
      <c r="D157" s="3">
        <f>'[1]TCE - ANEXO IV - Preencher'!F166</f>
        <v>23064331000190</v>
      </c>
      <c r="E157" s="5" t="str">
        <f>'[1]TCE - ANEXO IV - Preencher'!G166</f>
        <v>FLOWTI TECNOLOGIA LTDA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3857</v>
      </c>
      <c r="I157" s="6">
        <f>IF('[1]TCE - ANEXO IV - Preencher'!K166="","",'[1]TCE - ANEXO IV - Preencher'!K166)</f>
        <v>46190</v>
      </c>
      <c r="J157" s="5" t="str">
        <f>'[1]TCE - ANEXO IV - Preencher'!L166</f>
        <v>42029092223064331000190000000000385726065438218516</v>
      </c>
      <c r="K157" s="5" t="str">
        <f>IF(F157="B",LEFT('[1]TCE - ANEXO IV - Preencher'!M166,2),IF(F157="S",LEFT('[1]TCE - ANEXO IV - Preencher'!M166,7),IF('[1]TCE - ANEXO IV - Preencher'!H166="","")))</f>
        <v>2611606</v>
      </c>
      <c r="L157" s="7">
        <f>'[1]TCE - ANEXO IV - Preencher'!N166</f>
        <v>1575</v>
      </c>
    </row>
    <row r="158" spans="1:12" s="8" customFormat="1" ht="19.5" customHeight="1" x14ac:dyDescent="0.25">
      <c r="A158" s="3">
        <f>IFERROR(VLOOKUP(B158,'[1]DADOS (OCULTAR)'!$Q$3:$S$136,3,0),"")</f>
        <v>9039744001409</v>
      </c>
      <c r="B158" s="4" t="str">
        <f>'[1]TCE - ANEXO IV - Preencher'!C167</f>
        <v>UPAE GARANHUNS - CG Nº 004/2013</v>
      </c>
      <c r="C158" s="4" t="str">
        <f>'[1]TCE - ANEXO IV - Preencher'!E167</f>
        <v>5.99 - Outros Serviços de Terceiros Pessoa Jurídica</v>
      </c>
      <c r="D158" s="3">
        <f>'[1]TCE - ANEXO IV - Preencher'!F167</f>
        <v>58921792000117</v>
      </c>
      <c r="E158" s="5" t="str">
        <f>'[1]TCE - ANEXO IV - Preencher'!G167</f>
        <v>PLANISA PLANEJAMENTO E ORG DE INSTITUIÇÕES DE SAUDE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00041536</v>
      </c>
      <c r="I158" s="6">
        <f>IF('[1]TCE - ANEXO IV - Preencher'!K167="","",'[1]TCE - ANEXO IV - Preencher'!K167)</f>
        <v>46176</v>
      </c>
      <c r="J158" s="5" t="str">
        <f>'[1]TCE - ANEXO IV - Preencher'!L167</f>
        <v>U4BI-JV55</v>
      </c>
      <c r="K158" s="5" t="str">
        <f>IF(F158="B",LEFT('[1]TCE - ANEXO IV - Preencher'!M167,2),IF(F158="S",LEFT('[1]TCE - ANEXO IV - Preencher'!M167,7),IF('[1]TCE - ANEXO IV - Preencher'!H167="","")))</f>
        <v>3550308</v>
      </c>
      <c r="L158" s="7">
        <f>'[1]TCE - ANEXO IV - Preencher'!N167</f>
        <v>4380.6899999999996</v>
      </c>
    </row>
    <row r="159" spans="1:12" s="8" customFormat="1" ht="19.5" customHeight="1" x14ac:dyDescent="0.25">
      <c r="A159" s="3">
        <f>IFERROR(VLOOKUP(B159,'[1]DADOS (OCULTAR)'!$Q$3:$S$136,3,0),"")</f>
        <v>9039744001409</v>
      </c>
      <c r="B159" s="4" t="str">
        <f>'[1]TCE - ANEXO IV - Preencher'!C168</f>
        <v>UPAE GARANHUNS - CG Nº 004/2013</v>
      </c>
      <c r="C159" s="4" t="str">
        <f>'[1]TCE - ANEXO IV - Preencher'!E168</f>
        <v>5.99 - Outros Serviços de Terceiros Pessoa Jurídica</v>
      </c>
      <c r="D159" s="3">
        <f>'[1]TCE - ANEXO IV - Preencher'!F168</f>
        <v>35521046000130</v>
      </c>
      <c r="E159" s="5" t="str">
        <f>'[1]TCE - ANEXO IV - Preencher'!G168</f>
        <v>TGI CONSULTORIA E TREINAMENTOS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965</v>
      </c>
      <c r="I159" s="6">
        <f>IF('[1]TCE - ANEXO IV - Preencher'!K168="","",'[1]TCE - ANEXO IV - Preencher'!K168)</f>
        <v>46178</v>
      </c>
      <c r="J159" s="5" t="str">
        <f>'[1]TCE - ANEXO IV - Preencher'!L168</f>
        <v>26116062235521046000130000000000096526061863874822</v>
      </c>
      <c r="K159" s="5" t="str">
        <f>IF(F159="B",LEFT('[1]TCE - ANEXO IV - Preencher'!M168,2),IF(F159="S",LEFT('[1]TCE - ANEXO IV - Preencher'!M168,7),IF('[1]TCE - ANEXO IV - Preencher'!H168="","")))</f>
        <v>2611606</v>
      </c>
      <c r="L159" s="7">
        <f>'[1]TCE - ANEXO IV - Preencher'!N168</f>
        <v>3600</v>
      </c>
    </row>
    <row r="160" spans="1:12" s="8" customFormat="1" ht="19.5" customHeight="1" x14ac:dyDescent="0.25">
      <c r="A160" s="3">
        <f>IFERROR(VLOOKUP(B160,'[1]DADOS (OCULTAR)'!$Q$3:$S$136,3,0),"")</f>
        <v>9039744001409</v>
      </c>
      <c r="B160" s="4" t="str">
        <f>'[1]TCE - ANEXO IV - Preencher'!C169</f>
        <v>UPAE GARANHUNS - CG Nº 004/2013</v>
      </c>
      <c r="C160" s="4" t="str">
        <f>'[1]TCE - ANEXO IV - Preencher'!E169</f>
        <v>5.2 - Serviços Técnicos Profissionais</v>
      </c>
      <c r="D160" s="3">
        <f>'[1]TCE - ANEXO IV - Preencher'!F169</f>
        <v>35676951000160</v>
      </c>
      <c r="E160" s="5" t="str">
        <f>'[1]TCE - ANEXO IV - Preencher'!G169</f>
        <v>IMGL CONSULTORIA &amp; TREINAMENTO LTDA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111</v>
      </c>
      <c r="I160" s="6">
        <f>IF('[1]TCE - ANEXO IV - Preencher'!K169="","",'[1]TCE - ANEXO IV - Preencher'!K169)</f>
        <v>46203</v>
      </c>
      <c r="J160" s="5" t="str">
        <f>'[1]TCE - ANEXO IV - Preencher'!L169</f>
        <v>26116062235676951000160000000000011126065081350952</v>
      </c>
      <c r="K160" s="5" t="str">
        <f>IF(F160="B",LEFT('[1]TCE - ANEXO IV - Preencher'!M169,2),IF(F160="S",LEFT('[1]TCE - ANEXO IV - Preencher'!M169,7),IF('[1]TCE - ANEXO IV - Preencher'!H169="","")))</f>
        <v>2611606</v>
      </c>
      <c r="L160" s="7">
        <f>'[1]TCE - ANEXO IV - Preencher'!N169</f>
        <v>546.20000000000005</v>
      </c>
    </row>
    <row r="161" spans="1:12" s="8" customFormat="1" ht="19.5" customHeight="1" x14ac:dyDescent="0.25">
      <c r="A161" s="3">
        <f>IFERROR(VLOOKUP(B161,'[1]DADOS (OCULTAR)'!$Q$3:$S$136,3,0),"")</f>
        <v>9039744001409</v>
      </c>
      <c r="B161" s="4" t="str">
        <f>'[1]TCE - ANEXO IV - Preencher'!C170</f>
        <v>UPAE GARANHUNS - CG Nº 004/2013</v>
      </c>
      <c r="C161" s="4" t="str">
        <f>'[1]TCE - ANEXO IV - Preencher'!E170</f>
        <v>5.10 - Detetização/Tratamento de Resíduos e Afins</v>
      </c>
      <c r="D161" s="3">
        <f>'[1]TCE - ANEXO IV - Preencher'!F170</f>
        <v>10333266000100</v>
      </c>
      <c r="E161" s="5" t="str">
        <f>'[1]TCE - ANEXO IV - Preencher'!G170</f>
        <v>CARLOS ANTONIO DE OLIVEIRA MILET JUNIOR - ME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415</v>
      </c>
      <c r="I161" s="6">
        <f>IF('[1]TCE - ANEXO IV - Preencher'!K170="","",'[1]TCE - ANEXO IV - Preencher'!K170)</f>
        <v>46203</v>
      </c>
      <c r="J161" s="5" t="str">
        <f>'[1]TCE - ANEXO IV - Preencher'!L170</f>
        <v>26116062210333266000100000000000041526064801461218</v>
      </c>
      <c r="K161" s="5" t="str">
        <f>IF(F161="B",LEFT('[1]TCE - ANEXO IV - Preencher'!M170,2),IF(F161="S",LEFT('[1]TCE - ANEXO IV - Preencher'!M170,7),IF('[1]TCE - ANEXO IV - Preencher'!H170="","")))</f>
        <v>2611606</v>
      </c>
      <c r="L161" s="7">
        <f>'[1]TCE - ANEXO IV - Preencher'!N170</f>
        <v>346.5</v>
      </c>
    </row>
    <row r="162" spans="1:12" s="8" customFormat="1" ht="19.5" customHeight="1" x14ac:dyDescent="0.25">
      <c r="A162" s="3">
        <f>IFERROR(VLOOKUP(B162,'[1]DADOS (OCULTAR)'!$Q$3:$S$136,3,0),"")</f>
        <v>9039744001409</v>
      </c>
      <c r="B162" s="4" t="str">
        <f>'[1]TCE - ANEXO IV - Preencher'!C171</f>
        <v>UPAE GARANHUNS - CG Nº 004/2013</v>
      </c>
      <c r="C162" s="4" t="str">
        <f>'[1]TCE - ANEXO IV - Preencher'!E171</f>
        <v>5.99 - Outros Serviços de Terceiros Pessoa Jurídica</v>
      </c>
      <c r="D162" s="3">
        <f>'[1]TCE - ANEXO IV - Preencher'!F171</f>
        <v>57927916000109</v>
      </c>
      <c r="E162" s="5" t="str">
        <f>'[1]TCE - ANEXO IV - Preencher'!G171</f>
        <v>LAERCIO SILVA DA ROCHA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47</v>
      </c>
      <c r="I162" s="6">
        <f>IF('[1]TCE - ANEXO IV - Preencher'!K171="","",'[1]TCE - ANEXO IV - Preencher'!K171)</f>
        <v>46218</v>
      </c>
      <c r="J162" s="5" t="str">
        <f>'[1]TCE - ANEXO IV - Preencher'!L171</f>
        <v>26060022257927916000109000000000004726072844013244</v>
      </c>
      <c r="K162" s="5" t="str">
        <f>IF(F162="B",LEFT('[1]TCE - ANEXO IV - Preencher'!M171,2),IF(F162="S",LEFT('[1]TCE - ANEXO IV - Preencher'!M171,7),IF('[1]TCE - ANEXO IV - Preencher'!H171="","")))</f>
        <v>2611606</v>
      </c>
      <c r="L162" s="7">
        <f>'[1]TCE - ANEXO IV - Preencher'!N171</f>
        <v>55.2</v>
      </c>
    </row>
    <row r="163" spans="1:12" s="8" customFormat="1" ht="19.5" customHeight="1" x14ac:dyDescent="0.25">
      <c r="A163" s="3">
        <f>IFERROR(VLOOKUP(B163,'[1]DADOS (OCULTAR)'!$Q$3:$S$136,3,0),"")</f>
        <v>9039744001409</v>
      </c>
      <c r="B163" s="4" t="str">
        <f>'[1]TCE - ANEXO IV - Preencher'!C172</f>
        <v>UPAE GARANHUNS - CG Nº 004/2013</v>
      </c>
      <c r="C163" s="4" t="str">
        <f>'[1]TCE - ANEXO IV - Preencher'!E172</f>
        <v>5.99 - Outros Serviços de Terceiros Pessoa Jurídica</v>
      </c>
      <c r="D163" s="3">
        <f>'[1]TCE - ANEXO IV - Preencher'!F172</f>
        <v>13409775000329</v>
      </c>
      <c r="E163" s="5" t="str">
        <f>'[1]TCE - ANEXO IV - Preencher'!G172</f>
        <v>LINUS LOG LTDA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2600000000213</v>
      </c>
      <c r="I163" s="6">
        <f>IF('[1]TCE - ANEXO IV - Preencher'!K172="","",'[1]TCE - ANEXO IV - Preencher'!K172)</f>
        <v>46211</v>
      </c>
      <c r="J163" s="5" t="str">
        <f>'[1]TCE - ANEXO IV - Preencher'!L172</f>
        <v>26079011213409775000329260000000021326076826777463</v>
      </c>
      <c r="K163" s="5" t="str">
        <f>IF(F163="B",LEFT('[1]TCE - ANEXO IV - Preencher'!M172,2),IF(F163="S",LEFT('[1]TCE - ANEXO IV - Preencher'!M172,7),IF('[1]TCE - ANEXO IV - Preencher'!H172="","")))</f>
        <v>2607901</v>
      </c>
      <c r="L163" s="7">
        <f>'[1]TCE - ANEXO IV - Preencher'!N172</f>
        <v>1012.52</v>
      </c>
    </row>
    <row r="164" spans="1:12" s="8" customFormat="1" ht="19.5" customHeight="1" x14ac:dyDescent="0.25">
      <c r="A164" s="3">
        <f>IFERROR(VLOOKUP(B164,'[1]DADOS (OCULTAR)'!$Q$3:$S$136,3,0),"")</f>
        <v>9039744001409</v>
      </c>
      <c r="B164" s="4" t="str">
        <f>'[1]TCE - ANEXO IV - Preencher'!C173</f>
        <v>UPAE GARANHUNS - CG Nº 004/2013</v>
      </c>
      <c r="C164" s="4" t="str">
        <f>'[1]TCE - ANEXO IV - Preencher'!E173</f>
        <v>5.99 - Outros Serviços de Terceiros Pessoa Jurídica</v>
      </c>
      <c r="D164" s="3">
        <f>'[1]TCE - ANEXO IV - Preencher'!F173</f>
        <v>1825600000151</v>
      </c>
      <c r="E164" s="5" t="str">
        <f>'[1]TCE - ANEXO IV - Preencher'!G173</f>
        <v xml:space="preserve">LAMEN LTDA ME 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2600000000495</v>
      </c>
      <c r="I164" s="6">
        <f>IF('[1]TCE - ANEXO IV - Preencher'!K173="","",'[1]TCE - ANEXO IV - Preencher'!K173)</f>
        <v>46205</v>
      </c>
      <c r="J164" s="5" t="str">
        <f>'[1]TCE - ANEXO IV - Preencher'!L173</f>
        <v>26060021201825600000151260000000049526072878568720</v>
      </c>
      <c r="K164" s="5" t="str">
        <f>IF(F164="B",LEFT('[1]TCE - ANEXO IV - Preencher'!M173,2),IF(F164="S",LEFT('[1]TCE - ANEXO IV - Preencher'!M173,7),IF('[1]TCE - ANEXO IV - Preencher'!H173="","")))</f>
        <v>2606002</v>
      </c>
      <c r="L164" s="7">
        <f>'[1]TCE - ANEXO IV - Preencher'!N173</f>
        <v>249.44</v>
      </c>
    </row>
    <row r="165" spans="1:12" s="8" customFormat="1" ht="19.5" customHeight="1" x14ac:dyDescent="0.25">
      <c r="A165" s="3">
        <f>IFERROR(VLOOKUP(B165,'[1]DADOS (OCULTAR)'!$Q$3:$S$136,3,0),"")</f>
        <v>9039744001409</v>
      </c>
      <c r="B165" s="4" t="str">
        <f>'[1]TCE - ANEXO IV - Preencher'!C174</f>
        <v>UPAE GARANHUNS - CG Nº 004/2013</v>
      </c>
      <c r="C165" s="4" t="str">
        <f>'[1]TCE - ANEXO IV - Preencher'!E174</f>
        <v>5.99 - Outros Serviços de Terceiros Pessoa Jurídica</v>
      </c>
      <c r="D165" s="3">
        <f>'[1]TCE - ANEXO IV - Preencher'!F174</f>
        <v>12008774000148</v>
      </c>
      <c r="E165" s="5" t="str">
        <f>'[1]TCE - ANEXO IV - Preencher'!G174</f>
        <v xml:space="preserve">CLODOALDO DA SILVA NEVES 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40</v>
      </c>
      <c r="I165" s="6">
        <f>IF('[1]TCE - ANEXO IV - Preencher'!K174="","",'[1]TCE - ANEXO IV - Preencher'!K174)</f>
        <v>46210</v>
      </c>
      <c r="J165" s="5" t="str">
        <f>'[1]TCE - ANEXO IV - Preencher'!L174</f>
        <v>26060022212008774000148000000000004026070160561836</v>
      </c>
      <c r="K165" s="5" t="str">
        <f>IF(F165="B",LEFT('[1]TCE - ANEXO IV - Preencher'!M174,2),IF(F165="S",LEFT('[1]TCE - ANEXO IV - Preencher'!M174,7),IF('[1]TCE - ANEXO IV - Preencher'!H174="","")))</f>
        <v>2606002</v>
      </c>
      <c r="L165" s="7">
        <f>'[1]TCE - ANEXO IV - Preencher'!N174</f>
        <v>280</v>
      </c>
    </row>
    <row r="166" spans="1:12" s="8" customFormat="1" ht="19.5" customHeight="1" x14ac:dyDescent="0.25">
      <c r="A166" s="3">
        <f>IFERROR(VLOOKUP(B166,'[1]DADOS (OCULTAR)'!$Q$3:$S$136,3,0),"")</f>
        <v>9039744001409</v>
      </c>
      <c r="B166" s="4" t="str">
        <f>'[1]TCE - ANEXO IV - Preencher'!C175</f>
        <v>UPAE GARANHUNS - CG Nº 004/2013</v>
      </c>
      <c r="C166" s="4" t="str">
        <f>'[1]TCE - ANEXO IV - Preencher'!E175</f>
        <v>5.99 - Outros Serviços de Terceiros Pessoa Jurídica</v>
      </c>
      <c r="D166" s="3">
        <f>'[1]TCE - ANEXO IV - Preencher'!F175</f>
        <v>18676958000162</v>
      </c>
      <c r="E166" s="5" t="str">
        <f>'[1]TCE - ANEXO IV - Preencher'!G175</f>
        <v>ADRICELIA MONTEIRO TEIXEIRA XAVIER</v>
      </c>
      <c r="F166" s="5" t="str">
        <f>'[1]TCE - ANEXO IV - Preencher'!H175</f>
        <v>S</v>
      </c>
      <c r="G166" s="5" t="str">
        <f>'[1]TCE - ANEXO IV - Preencher'!I175</f>
        <v>N</v>
      </c>
      <c r="H166" s="5" t="str">
        <f>'[1]TCE - ANEXO IV - Preencher'!J175</f>
        <v>36</v>
      </c>
      <c r="I166" s="6">
        <f>IF('[1]TCE - ANEXO IV - Preencher'!K175="","",'[1]TCE - ANEXO IV - Preencher'!K175)</f>
        <v>46209</v>
      </c>
      <c r="J166" s="5" t="str">
        <f>'[1]TCE - ANEXO IV - Preencher'!L175</f>
        <v>26060022218676958000162000000000003626079332338175</v>
      </c>
      <c r="K166" s="5" t="str">
        <f>IF(F166="B",LEFT('[1]TCE - ANEXO IV - Preencher'!M175,2),IF(F166="S",LEFT('[1]TCE - ANEXO IV - Preencher'!M175,7),IF('[1]TCE - ANEXO IV - Preencher'!H175="","")))</f>
        <v>2606002</v>
      </c>
      <c r="L166" s="7">
        <f>'[1]TCE - ANEXO IV - Preencher'!N175</f>
        <v>1100</v>
      </c>
    </row>
    <row r="167" spans="1:12" s="8" customFormat="1" ht="19.5" customHeight="1" x14ac:dyDescent="0.25">
      <c r="A167" s="3">
        <f>IFERROR(VLOOKUP(B167,'[1]DADOS (OCULTAR)'!$Q$3:$S$136,3,0),"")</f>
        <v>9039744001409</v>
      </c>
      <c r="B167" s="4" t="str">
        <f>'[1]TCE - ANEXO IV - Preencher'!C176</f>
        <v>UPAE GARANHUNS - CG Nº 004/2013</v>
      </c>
      <c r="C167" s="4" t="str">
        <f>'[1]TCE - ANEXO IV - Preencher'!E176</f>
        <v>5.99 - Outros Serviços de Terceiros Pessoa Jurídica</v>
      </c>
      <c r="D167" s="3">
        <f>'[1]TCE - ANEXO IV - Preencher'!F176</f>
        <v>65921442000116</v>
      </c>
      <c r="E167" s="5" t="str">
        <f>'[1]TCE - ANEXO IV - Preencher'!G176</f>
        <v>ROGERIO DE OLIVEIRA CORREIA FILHO SOCIEDADE INDIVIDUAL DE ADVOCACIA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79</v>
      </c>
      <c r="I167" s="6">
        <f>IF('[1]TCE - ANEXO IV - Preencher'!K176="","",'[1]TCE - ANEXO IV - Preencher'!K176)</f>
        <v>46205</v>
      </c>
      <c r="J167" s="5" t="str">
        <f>'[1]TCE - ANEXO IV - Preencher'!L176</f>
        <v>26116062265921442000116000000000007926079087645202</v>
      </c>
      <c r="K167" s="5" t="str">
        <f>IF(F167="B",LEFT('[1]TCE - ANEXO IV - Preencher'!M176,2),IF(F167="S",LEFT('[1]TCE - ANEXO IV - Preencher'!M176,7),IF('[1]TCE - ANEXO IV - Preencher'!H176="","")))</f>
        <v>2611606</v>
      </c>
      <c r="L167" s="7">
        <f>'[1]TCE - ANEXO IV - Preencher'!N176</f>
        <v>10000</v>
      </c>
    </row>
    <row r="168" spans="1:12" s="8" customFormat="1" ht="19.5" customHeight="1" x14ac:dyDescent="0.25">
      <c r="A168" s="3">
        <f>IFERROR(VLOOKUP(B168,'[1]DADOS (OCULTAR)'!$Q$3:$S$136,3,0),"")</f>
        <v>9039744001409</v>
      </c>
      <c r="B168" s="4" t="str">
        <f>'[1]TCE - ANEXO IV - Preencher'!C177</f>
        <v>UPAE GARANHUNS - CG Nº 004/2013</v>
      </c>
      <c r="C168" s="4" t="str">
        <f>'[1]TCE - ANEXO IV - Preencher'!E177</f>
        <v>5.99 - Outros Serviços de Terceiros Pessoa Jurídica</v>
      </c>
      <c r="D168" s="3">
        <f>'[1]TCE - ANEXO IV - Preencher'!F177</f>
        <v>10998292000157</v>
      </c>
      <c r="E168" s="5" t="str">
        <f>'[1]TCE - ANEXO IV - Preencher'!G177</f>
        <v>CENTRO I E E PERNAMBUCO</v>
      </c>
      <c r="F168" s="5" t="str">
        <f>'[1]TCE - ANEXO IV - Preencher'!H177</f>
        <v>S</v>
      </c>
      <c r="G168" s="5" t="str">
        <f>'[1]TCE - ANEXO IV - Preencher'!I177</f>
        <v>N</v>
      </c>
      <c r="H168" s="5" t="str">
        <f>'[1]TCE - ANEXO IV - Preencher'!J177</f>
        <v xml:space="preserve">94656 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937.8</v>
      </c>
    </row>
    <row r="169" spans="1:12" s="8" customFormat="1" ht="19.5" customHeight="1" x14ac:dyDescent="0.25">
      <c r="A169" s="3">
        <f>IFERROR(VLOOKUP(B169,'[1]DADOS (OCULTAR)'!$Q$3:$S$136,3,0),"")</f>
        <v>9039744001409</v>
      </c>
      <c r="B169" s="4" t="str">
        <f>'[1]TCE - ANEXO IV - Preencher'!C178</f>
        <v>UPAE GARANHUNS - CG Nº 004/2013</v>
      </c>
      <c r="C169" s="4" t="str">
        <f>'[1]TCE - ANEXO IV - Preencher'!E178</f>
        <v>5.99 - Outros Serviços de Terceiros Pessoa Jurídica</v>
      </c>
      <c r="D169" s="3">
        <f>'[1]TCE - ANEXO IV - Preencher'!F178</f>
        <v>3910210000105</v>
      </c>
      <c r="E169" s="5" t="str">
        <f>'[1]TCE - ANEXO IV - Preencher'!G178</f>
        <v>SERVIÇO SOCIAL DA INDUSTRIA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698</v>
      </c>
      <c r="I169" s="6">
        <f>IF('[1]TCE - ANEXO IV - Preencher'!K178="","",'[1]TCE - ANEXO IV - Preencher'!K178)</f>
        <v>46212</v>
      </c>
      <c r="J169" s="5" t="str">
        <f>'[1]TCE - ANEXO IV - Preencher'!L178</f>
        <v>26116062203910210000105000000000069826074918224120</v>
      </c>
      <c r="K169" s="5" t="str">
        <f>IF(F169="B",LEFT('[1]TCE - ANEXO IV - Preencher'!M178,2),IF(F169="S",LEFT('[1]TCE - ANEXO IV - Preencher'!M178,7),IF('[1]TCE - ANEXO IV - Preencher'!H178="","")))</f>
        <v>2611606</v>
      </c>
      <c r="L169" s="7">
        <f>'[1]TCE - ANEXO IV - Preencher'!N178</f>
        <v>1999.65</v>
      </c>
    </row>
    <row r="170" spans="1:12" s="8" customFormat="1" ht="19.5" customHeight="1" x14ac:dyDescent="0.25">
      <c r="A170" s="3">
        <f>IFERROR(VLOOKUP(B170,'[1]DADOS (OCULTAR)'!$Q$3:$S$136,3,0),"")</f>
        <v>9039744001409</v>
      </c>
      <c r="B170" s="4" t="str">
        <f>'[1]TCE - ANEXO IV - Preencher'!C179</f>
        <v>UPAE GARANHUNS - CG Nº 004/2013</v>
      </c>
      <c r="C170" s="4" t="str">
        <f>'[1]TCE - ANEXO IV - Preencher'!E179</f>
        <v>5.99 - Outros Serviços de Terceiros Pessoa Jurídica</v>
      </c>
      <c r="D170" s="3">
        <f>'[1]TCE - ANEXO IV - Preencher'!F179</f>
        <v>4324995000105</v>
      </c>
      <c r="E170" s="5" t="str">
        <f>'[1]TCE - ANEXO IV - Preencher'!G179</f>
        <v>VOZ- ASSESSORIA DE COMUNICACAO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292</v>
      </c>
      <c r="I170" s="6">
        <f>IF('[1]TCE - ANEXO IV - Preencher'!K179="","",'[1]TCE - ANEXO IV - Preencher'!K179)</f>
        <v>46205</v>
      </c>
      <c r="J170" s="5" t="str">
        <f>'[1]TCE - ANEXO IV - Preencher'!L179</f>
        <v>26116062204324995000105000000000029226070196644721</v>
      </c>
      <c r="K170" s="5" t="str">
        <f>IF(F170="B",LEFT('[1]TCE - ANEXO IV - Preencher'!M179,2),IF(F170="S",LEFT('[1]TCE - ANEXO IV - Preencher'!M179,7),IF('[1]TCE - ANEXO IV - Preencher'!H179="","")))</f>
        <v>2611606</v>
      </c>
      <c r="L170" s="7">
        <f>'[1]TCE - ANEXO IV - Preencher'!N179</f>
        <v>562.5</v>
      </c>
    </row>
    <row r="171" spans="1:12" s="8" customFormat="1" ht="19.5" customHeight="1" x14ac:dyDescent="0.25">
      <c r="A171" s="3">
        <f>IFERROR(VLOOKUP(B171,'[1]DADOS (OCULTAR)'!$Q$3:$S$136,3,0),"")</f>
        <v>9039744001409</v>
      </c>
      <c r="B171" s="4" t="str">
        <f>'[1]TCE - ANEXO IV - Preencher'!C180</f>
        <v>UPAE GARANHUNS - CG Nº 004/2013</v>
      </c>
      <c r="C171" s="4" t="str">
        <f>'[1]TCE - ANEXO IV - Preencher'!E180</f>
        <v>5.99 - Outros Serviços de Terceiros Pessoa Jurídica</v>
      </c>
      <c r="D171" s="3">
        <f>'[1]TCE - ANEXO IV - Preencher'!F180</f>
        <v>11735586000159</v>
      </c>
      <c r="E171" s="5" t="str">
        <f>'[1]TCE - ANEXO IV - Preencher'!G180</f>
        <v>FUNDAÇÃO DE APOIO AO DESENVOLVIMENTO DA UNIVERSIDADE UFPE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1985</v>
      </c>
      <c r="I171" s="6">
        <f>IF('[1]TCE - ANEXO IV - Preencher'!K180="","",'[1]TCE - ANEXO IV - Preencher'!K180)</f>
        <v>46206</v>
      </c>
      <c r="J171" s="5" t="str">
        <f>'[1]TCE - ANEXO IV - Preencher'!L180</f>
        <v>26116062211735586000159000000000198526077571679777</v>
      </c>
      <c r="K171" s="5" t="str">
        <f>IF(F171="B",LEFT('[1]TCE - ANEXO IV - Preencher'!M180,2),IF(F171="S",LEFT('[1]TCE - ANEXO IV - Preencher'!M180,7),IF('[1]TCE - ANEXO IV - Preencher'!H180="","")))</f>
        <v>2611606</v>
      </c>
      <c r="L171" s="7">
        <f>'[1]TCE - ANEXO IV - Preencher'!N180</f>
        <v>125.7</v>
      </c>
    </row>
    <row r="172" spans="1:12" s="8" customFormat="1" ht="19.5" customHeight="1" x14ac:dyDescent="0.25">
      <c r="A172" s="3">
        <f>IFERROR(VLOOKUP(B172,'[1]DADOS (OCULTAR)'!$Q$3:$S$136,3,0),"")</f>
        <v>9039744001409</v>
      </c>
      <c r="B172" s="4" t="str">
        <f>'[1]TCE - ANEXO IV - Preencher'!C181</f>
        <v>UPAE GARANHUNS - CG Nº 004/2013</v>
      </c>
      <c r="C172" s="4" t="str">
        <f>'[1]TCE - ANEXO IV - Preencher'!E181</f>
        <v>5.99 - Outros Serviços de Terceiros Pessoa Jurídica</v>
      </c>
      <c r="D172" s="3">
        <f>'[1]TCE - ANEXO IV - Preencher'!F181</f>
        <v>31713822000143</v>
      </c>
      <c r="E172" s="5" t="str">
        <f>'[1]TCE - ANEXO IV - Preencher'!G181</f>
        <v>RBRC IMMUNIE BRASIL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2600000000172</v>
      </c>
      <c r="I172" s="6">
        <f>IF('[1]TCE - ANEXO IV - Preencher'!K181="","",'[1]TCE - ANEXO IV - Preencher'!K181)</f>
        <v>46177</v>
      </c>
      <c r="J172" s="5" t="str">
        <f>'[1]TCE - ANEXO IV - Preencher'!L181</f>
        <v>26096001231713822000143260000000017226066491656105</v>
      </c>
      <c r="K172" s="5" t="str">
        <f>IF(F172="B",LEFT('[1]TCE - ANEXO IV - Preencher'!M181,2),IF(F172="S",LEFT('[1]TCE - ANEXO IV - Preencher'!M181,7),IF('[1]TCE - ANEXO IV - Preencher'!H181="","")))</f>
        <v>2609600</v>
      </c>
      <c r="L172" s="7">
        <f>'[1]TCE - ANEXO IV - Preencher'!N181</f>
        <v>188.1</v>
      </c>
    </row>
    <row r="173" spans="1:12" s="8" customFormat="1" ht="19.5" customHeight="1" x14ac:dyDescent="0.25">
      <c r="A173" s="3">
        <f>IFERROR(VLOOKUP(B173,'[1]DADOS (OCULTAR)'!$Q$3:$S$136,3,0),"")</f>
        <v>9039744001409</v>
      </c>
      <c r="B173" s="4" t="str">
        <f>'[1]TCE - ANEXO IV - Preencher'!C182</f>
        <v>UPAE GARANHUNS - CG Nº 004/2013</v>
      </c>
      <c r="C173" s="4" t="str">
        <f>'[1]TCE - ANEXO IV - Preencher'!E182</f>
        <v>5.99 - Outros Serviços de Terceiros Pessoa Jurídica</v>
      </c>
      <c r="D173" s="3">
        <f>'[1]TCE - ANEXO IV - Preencher'!F182</f>
        <v>5332311000171</v>
      </c>
      <c r="E173" s="5" t="str">
        <f>'[1]TCE - ANEXO IV - Preencher'!G182</f>
        <v>CLINICA DE PSICOLOGIA APLICADA DE GARANHUNS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2600000000012</v>
      </c>
      <c r="I173" s="6">
        <f>IF('[1]TCE - ANEXO IV - Preencher'!K182="","",'[1]TCE - ANEXO IV - Preencher'!K182)</f>
        <v>46210</v>
      </c>
      <c r="J173" s="5" t="str">
        <f>'[1]TCE - ANEXO IV - Preencher'!L182</f>
        <v>26060021205332311000171260000000001226071457750475</v>
      </c>
      <c r="K173" s="5" t="str">
        <f>IF(F173="B",LEFT('[1]TCE - ANEXO IV - Preencher'!M182,2),IF(F173="S",LEFT('[1]TCE - ANEXO IV - Preencher'!M182,7),IF('[1]TCE - ANEXO IV - Preencher'!H182="","")))</f>
        <v>2606002</v>
      </c>
      <c r="L173" s="7">
        <f>'[1]TCE - ANEXO IV - Preencher'!N182</f>
        <v>720</v>
      </c>
    </row>
    <row r="174" spans="1:12" s="8" customFormat="1" ht="19.5" customHeight="1" x14ac:dyDescent="0.25">
      <c r="A174" s="3">
        <f>IFERROR(VLOOKUP(B174,'[1]DADOS (OCULTAR)'!$Q$3:$S$136,3,0),"")</f>
        <v>9039744001409</v>
      </c>
      <c r="B174" s="4" t="str">
        <f>'[1]TCE - ANEXO IV - Preencher'!C183</f>
        <v>UPAE GARANHUNS - CG Nº 004/2013</v>
      </c>
      <c r="C174" s="4" t="str">
        <f>'[1]TCE - ANEXO IV - Preencher'!E183</f>
        <v>5.5 - Reparo e Manutenção de Máquinas e Equipamentos</v>
      </c>
      <c r="D174" s="3">
        <f>'[1]TCE - ANEXO IV - Preencher'!F183</f>
        <v>10645770000145</v>
      </c>
      <c r="E174" s="5" t="str">
        <f>'[1]TCE - ANEXO IV - Preencher'!G183</f>
        <v>AGUIAR SERVICOS ELETRONICO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591</v>
      </c>
      <c r="I174" s="6">
        <f>IF('[1]TCE - ANEXO IV - Preencher'!K183="","",'[1]TCE - ANEXO IV - Preencher'!K183)</f>
        <v>46199</v>
      </c>
      <c r="J174" s="5" t="str">
        <f>'[1]TCE - ANEXO IV - Preencher'!L183</f>
        <v>XK492W8WT</v>
      </c>
      <c r="K174" s="5" t="str">
        <f>IF(F174="B",LEFT('[1]TCE - ANEXO IV - Preencher'!M183,2),IF(F174="S",LEFT('[1]TCE - ANEXO IV - Preencher'!M183,7),IF('[1]TCE - ANEXO IV - Preencher'!H183="","")))</f>
        <v>2604601</v>
      </c>
      <c r="L174" s="7">
        <f>'[1]TCE - ANEXO IV - Preencher'!N183</f>
        <v>1500</v>
      </c>
    </row>
    <row r="175" spans="1:12" s="8" customFormat="1" ht="19.5" customHeight="1" x14ac:dyDescent="0.25">
      <c r="A175" s="3">
        <f>IFERROR(VLOOKUP(B175,'[1]DADOS (OCULTAR)'!$Q$3:$S$136,3,0),"")</f>
        <v>9039744001409</v>
      </c>
      <c r="B175" s="4" t="str">
        <f>'[1]TCE - ANEXO IV - Preencher'!C184</f>
        <v>UPAE GARANHUNS - CG Nº 004/2013</v>
      </c>
      <c r="C175" s="4" t="str">
        <f>'[1]TCE - ANEXO IV - Preencher'!E184</f>
        <v>5.5 - Reparo e Manutenção de Máquinas e Equipamentos</v>
      </c>
      <c r="D175" s="3">
        <f>'[1]TCE - ANEXO IV - Preencher'!F184</f>
        <v>12626414000100</v>
      </c>
      <c r="E175" s="5" t="str">
        <f>'[1]TCE - ANEXO IV - Preencher'!G184</f>
        <v xml:space="preserve">MANTEQ H II LTDA ME 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2600000000048</v>
      </c>
      <c r="I175" s="6">
        <f>IF('[1]TCE - ANEXO IV - Preencher'!K184="","",'[1]TCE - ANEXO IV - Preencher'!K184)</f>
        <v>46189</v>
      </c>
      <c r="J175" s="5" t="str">
        <f>'[1]TCE - ANEXO IV - Preencher'!L184</f>
        <v>26079011212626414000100260000000004826062160580820</v>
      </c>
      <c r="K175" s="5" t="str">
        <f>IF(F175="B",LEFT('[1]TCE - ANEXO IV - Preencher'!M184,2),IF(F175="S",LEFT('[1]TCE - ANEXO IV - Preencher'!M184,7),IF('[1]TCE - ANEXO IV - Preencher'!H184="","")))</f>
        <v>2607901</v>
      </c>
      <c r="L175" s="7">
        <f>'[1]TCE - ANEXO IV - Preencher'!N184</f>
        <v>2715.96</v>
      </c>
    </row>
    <row r="176" spans="1:12" s="8" customFormat="1" ht="19.5" customHeight="1" x14ac:dyDescent="0.25">
      <c r="A176" s="3">
        <f>IFERROR(VLOOKUP(B176,'[1]DADOS (OCULTAR)'!$Q$3:$S$136,3,0),"")</f>
        <v>9039744001409</v>
      </c>
      <c r="B176" s="4" t="str">
        <f>'[1]TCE - ANEXO IV - Preencher'!C185</f>
        <v>UPAE GARANHUNS - CG Nº 004/2013</v>
      </c>
      <c r="C176" s="4" t="str">
        <f>'[1]TCE - ANEXO IV - Preencher'!E185</f>
        <v>5.5 - Reparo e Manutenção de Máquinas e Equipamentos</v>
      </c>
      <c r="D176" s="3">
        <f>'[1]TCE - ANEXO IV - Preencher'!F185</f>
        <v>24380578002041</v>
      </c>
      <c r="E176" s="5" t="str">
        <f>'[1]TCE - ANEXO IV - Preencher'!G185</f>
        <v>WHITE MARTINS GASES INDUSTRIAIS DO NORDESTE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2600000001186</v>
      </c>
      <c r="I176" s="6">
        <f>IF('[1]TCE - ANEXO IV - Preencher'!K185="","",'[1]TCE - ANEXO IV - Preencher'!K185)</f>
        <v>46181</v>
      </c>
      <c r="J176" s="5" t="str">
        <f>'[1]TCE - ANEXO IV - Preencher'!L185</f>
        <v>26079011224380578002041260000000118626063215925625</v>
      </c>
      <c r="K176" s="5" t="str">
        <f>IF(F176="B",LEFT('[1]TCE - ANEXO IV - Preencher'!M185,2),IF(F176="S",LEFT('[1]TCE - ANEXO IV - Preencher'!M185,7),IF('[1]TCE - ANEXO IV - Preencher'!H185="","")))</f>
        <v>2607901</v>
      </c>
      <c r="L176" s="7">
        <f>'[1]TCE - ANEXO IV - Preencher'!N185</f>
        <v>743.65</v>
      </c>
    </row>
    <row r="177" spans="1:12" s="8" customFormat="1" ht="19.5" customHeight="1" x14ac:dyDescent="0.25">
      <c r="A177" s="3">
        <f>IFERROR(VLOOKUP(B177,'[1]DADOS (OCULTAR)'!$Q$3:$S$136,3,0),"")</f>
        <v>9039744001409</v>
      </c>
      <c r="B177" s="4" t="str">
        <f>'[1]TCE - ANEXO IV - Preencher'!C186</f>
        <v>UPAE GARANHUNS - CG Nº 004/2013</v>
      </c>
      <c r="C177" s="4" t="str">
        <f>'[1]TCE - ANEXO IV - Preencher'!E186</f>
        <v>5.5 - Reparo e Manutenção de Máquinas e Equipamentos</v>
      </c>
      <c r="D177" s="3">
        <f>'[1]TCE - ANEXO IV - Preencher'!F186</f>
        <v>24380578002041</v>
      </c>
      <c r="E177" s="5" t="str">
        <f>'[1]TCE - ANEXO IV - Preencher'!G186</f>
        <v>WHITE MARTINS GASES INDUSTRIAIS DO NORDESTE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2600000001187</v>
      </c>
      <c r="I177" s="6">
        <f>IF('[1]TCE - ANEXO IV - Preencher'!K186="","",'[1]TCE - ANEXO IV - Preencher'!K186)</f>
        <v>46181</v>
      </c>
      <c r="J177" s="5" t="str">
        <f>'[1]TCE - ANEXO IV - Preencher'!L186</f>
        <v>26079011224380578002041260000000118726068055279733</v>
      </c>
      <c r="K177" s="5" t="str">
        <f>IF(F177="B",LEFT('[1]TCE - ANEXO IV - Preencher'!M186,2),IF(F177="S",LEFT('[1]TCE - ANEXO IV - Preencher'!M186,7),IF('[1]TCE - ANEXO IV - Preencher'!H186="","")))</f>
        <v>2607901</v>
      </c>
      <c r="L177" s="7">
        <f>'[1]TCE - ANEXO IV - Preencher'!N186</f>
        <v>743.65</v>
      </c>
    </row>
    <row r="178" spans="1:12" s="8" customFormat="1" ht="19.5" customHeight="1" x14ac:dyDescent="0.25">
      <c r="A178" s="3">
        <f>IFERROR(VLOOKUP(B178,'[1]DADOS (OCULTAR)'!$Q$3:$S$136,3,0),"")</f>
        <v>9039744001409</v>
      </c>
      <c r="B178" s="4" t="str">
        <f>'[1]TCE - ANEXO IV - Preencher'!C187</f>
        <v>UPAE GARANHUNS - CG Nº 004/2013</v>
      </c>
      <c r="C178" s="4" t="str">
        <f>'[1]TCE - ANEXO IV - Preencher'!E187</f>
        <v>5.5 - Reparo e Manutenção de Máquinas e Equipamentos</v>
      </c>
      <c r="D178" s="3">
        <f>'[1]TCE - ANEXO IV - Preencher'!F187</f>
        <v>7146768000117</v>
      </c>
      <c r="E178" s="5" t="str">
        <f>'[1]TCE - ANEXO IV - Preencher'!G187</f>
        <v>SERV IMAGEM NORDESTE ASSISTENCIA TECNICA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 xml:space="preserve">2600000000450 </v>
      </c>
      <c r="I178" s="6">
        <f>IF('[1]TCE - ANEXO IV - Preencher'!K187="","",'[1]TCE - ANEXO IV - Preencher'!K187)</f>
        <v>46199</v>
      </c>
      <c r="J178" s="5" t="str">
        <f>'[1]TCE - ANEXO IV - Preencher'!L187</f>
        <v xml:space="preserve">2607901 12071467680001 17260000000045026064021311330 </v>
      </c>
      <c r="K178" s="5" t="str">
        <f>IF(F178="B",LEFT('[1]TCE - ANEXO IV - Preencher'!M187,2),IF(F178="S",LEFT('[1]TCE - ANEXO IV - Preencher'!M187,7),IF('[1]TCE - ANEXO IV - Preencher'!H187="","")))</f>
        <v>2607901</v>
      </c>
      <c r="L178" s="7">
        <f>'[1]TCE - ANEXO IV - Preencher'!N187</f>
        <v>2536.89</v>
      </c>
    </row>
    <row r="179" spans="1:12" s="8" customFormat="1" ht="19.5" customHeight="1" x14ac:dyDescent="0.25">
      <c r="A179" s="3">
        <f>IFERROR(VLOOKUP(B179,'[1]DADOS (OCULTAR)'!$Q$3:$S$136,3,0),"")</f>
        <v>9039744001409</v>
      </c>
      <c r="B179" s="4" t="str">
        <f>'[1]TCE - ANEXO IV - Preencher'!C188</f>
        <v>UPAE GARANHUNS - CG Nº 004/2013</v>
      </c>
      <c r="C179" s="4" t="str">
        <f>'[1]TCE - ANEXO IV - Preencher'!E188</f>
        <v>5.5 - Reparo e Manutenção de Máquinas e Equipamentos</v>
      </c>
      <c r="D179" s="3">
        <f>'[1]TCE - ANEXO IV - Preencher'!F188</f>
        <v>3480539000183</v>
      </c>
      <c r="E179" s="5" t="str">
        <f>'[1]TCE - ANEXO IV - Preencher'!G188</f>
        <v>SL ENGENHARIA HOSPITALAR LTDA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2600000001312</v>
      </c>
      <c r="I179" s="6">
        <f>IF('[1]TCE - ANEXO IV - Preencher'!K188="","",'[1]TCE - ANEXO IV - Preencher'!K188)</f>
        <v>46204</v>
      </c>
      <c r="J179" s="5" t="str">
        <f>'[1]TCE - ANEXO IV - Preencher'!L188</f>
        <v>26079011203480539000183260000000131226073984123484</v>
      </c>
      <c r="K179" s="5" t="str">
        <f>IF(F179="B",LEFT('[1]TCE - ANEXO IV - Preencher'!M188,2),IF(F179="S",LEFT('[1]TCE - ANEXO IV - Preencher'!M188,7),IF('[1]TCE - ANEXO IV - Preencher'!H188="","")))</f>
        <v>2607901</v>
      </c>
      <c r="L179" s="7">
        <f>'[1]TCE - ANEXO IV - Preencher'!N188</f>
        <v>12200</v>
      </c>
    </row>
    <row r="180" spans="1:12" s="8" customFormat="1" ht="19.5" customHeight="1" x14ac:dyDescent="0.25">
      <c r="A180" s="3">
        <f>IFERROR(VLOOKUP(B180,'[1]DADOS (OCULTAR)'!$Q$3:$S$136,3,0),"")</f>
        <v>9039744001409</v>
      </c>
      <c r="B180" s="4" t="str">
        <f>'[1]TCE - ANEXO IV - Preencher'!C189</f>
        <v>UPAE GARANHUNS - CG Nº 004/2013</v>
      </c>
      <c r="C180" s="4" t="str">
        <f>'[1]TCE - ANEXO IV - Preencher'!E189</f>
        <v>5.5 - Reparo e Manutenção de Máquinas e Equipamentos</v>
      </c>
      <c r="D180" s="3">
        <f>'[1]TCE - ANEXO IV - Preencher'!F189</f>
        <v>92753268001607</v>
      </c>
      <c r="E180" s="5" t="str">
        <f>'[1]TCE - ANEXO IV - Preencher'!G189</f>
        <v xml:space="preserve">STEMAC S A GRUPO GERADORES 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53325</v>
      </c>
      <c r="I180" s="6">
        <f>IF('[1]TCE - ANEXO IV - Preencher'!K189="","",'[1]TCE - ANEXO IV - Preencher'!K189)</f>
        <v>46174</v>
      </c>
      <c r="J180" s="5" t="str">
        <f>'[1]TCE - ANEXO IV - Preencher'!L189</f>
        <v>8327010626100904890927532682026067340997</v>
      </c>
      <c r="K180" s="5" t="str">
        <f>IF(F180="B",LEFT('[1]TCE - ANEXO IV - Preencher'!M189,2),IF(F180="S",LEFT('[1]TCE - ANEXO IV - Preencher'!M189,7),IF('[1]TCE - ANEXO IV - Preencher'!H189="","")))</f>
        <v>4216602</v>
      </c>
      <c r="L180" s="7">
        <f>'[1]TCE - ANEXO IV - Preencher'!N189</f>
        <v>4688.62</v>
      </c>
    </row>
    <row r="181" spans="1:12" s="8" customFormat="1" ht="19.5" customHeight="1" x14ac:dyDescent="0.25">
      <c r="A181" s="3">
        <f>IFERROR(VLOOKUP(B181,'[1]DADOS (OCULTAR)'!$Q$3:$S$136,3,0),"")</f>
        <v>9039744001409</v>
      </c>
      <c r="B181" s="4" t="str">
        <f>'[1]TCE - ANEXO IV - Preencher'!C190</f>
        <v>UPAE GARANHUNS - CG Nº 004/2013</v>
      </c>
      <c r="C181" s="4" t="str">
        <f>'[1]TCE - ANEXO IV - Preencher'!E190</f>
        <v>5.5 - Reparo e Manutenção de Máquinas e Equipamentos</v>
      </c>
      <c r="D181" s="3">
        <f>'[1]TCE - ANEXO IV - Preencher'!F190</f>
        <v>9014387000100</v>
      </c>
      <c r="E181" s="5" t="str">
        <f>'[1]TCE - ANEXO IV - Preencher'!G190</f>
        <v>COMPLETA SERVIÇOS DE AR CONDICIONADO E LOCAÇÃO LTDA EPP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59</v>
      </c>
      <c r="I181" s="6">
        <f>IF('[1]TCE - ANEXO IV - Preencher'!K190="","",'[1]TCE - ANEXO IV - Preencher'!K190)</f>
        <v>46205</v>
      </c>
      <c r="J181" s="5" t="str">
        <f>'[1]TCE - ANEXO IV - Preencher'!L190</f>
        <v>26116062209014387000100000000000005926070058222935</v>
      </c>
      <c r="K181" s="5" t="str">
        <f>IF(F181="B",LEFT('[1]TCE - ANEXO IV - Preencher'!M190,2),IF(F181="S",LEFT('[1]TCE - ANEXO IV - Preencher'!M190,7),IF('[1]TCE - ANEXO IV - Preencher'!H190="","")))</f>
        <v>2611606</v>
      </c>
      <c r="L181" s="7">
        <f>'[1]TCE - ANEXO IV - Preencher'!N190</f>
        <v>14640</v>
      </c>
    </row>
    <row r="182" spans="1:12" s="8" customFormat="1" ht="19.5" customHeight="1" x14ac:dyDescent="0.25">
      <c r="A182" s="3">
        <f>IFERROR(VLOOKUP(B182,'[1]DADOS (OCULTAR)'!$Q$3:$S$136,3,0),"")</f>
        <v>9039744001409</v>
      </c>
      <c r="B182" s="4" t="str">
        <f>'[1]TCE - ANEXO IV - Preencher'!C191</f>
        <v>UPAE GARANHUNS - CG Nº 004/2013</v>
      </c>
      <c r="C182" s="4" t="str">
        <f>'[1]TCE - ANEXO IV - Preencher'!E191</f>
        <v>5.4 - Reparo e Manutenção de Bens Imóveis</v>
      </c>
      <c r="D182" s="3">
        <f>'[1]TCE - ANEXO IV - Preencher'!F191</f>
        <v>12682965000190</v>
      </c>
      <c r="E182" s="5" t="str">
        <f>'[1]TCE - ANEXO IV - Preencher'!G191</f>
        <v>CARDOSO SERVICOS DE JARDINAGENS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2600000000130</v>
      </c>
      <c r="I182" s="6">
        <f>IF('[1]TCE - ANEXO IV - Preencher'!K191="","",'[1]TCE - ANEXO IV - Preencher'!K191)</f>
        <v>46210</v>
      </c>
      <c r="J182" s="5" t="str">
        <f>'[1]TCE - ANEXO IV - Preencher'!L191</f>
        <v>26079011212682965000190260000000013026073298393421</v>
      </c>
      <c r="K182" s="5" t="str">
        <f>IF(F182="B",LEFT('[1]TCE - ANEXO IV - Preencher'!M191,2),IF(F182="S",LEFT('[1]TCE - ANEXO IV - Preencher'!M191,7),IF('[1]TCE - ANEXO IV - Preencher'!H191="","")))</f>
        <v>2607901</v>
      </c>
      <c r="L182" s="7">
        <f>'[1]TCE - ANEXO IV - Preencher'!N191</f>
        <v>6090</v>
      </c>
    </row>
    <row r="183" spans="1:12" s="8" customFormat="1" ht="19.5" customHeight="1" x14ac:dyDescent="0.25">
      <c r="A183" s="3">
        <f>IFERROR(VLOOKUP(B183,'[1]DADOS (OCULTAR)'!$Q$3:$S$136,3,0),"")</f>
        <v>9039744001409</v>
      </c>
      <c r="B183" s="4" t="str">
        <f>'[1]TCE - ANEXO IV - Preencher'!C192</f>
        <v>UPAE GARANHUNS - CG Nº 004/2013</v>
      </c>
      <c r="C183" s="4" t="str">
        <f>'[1]TCE - ANEXO IV - Preencher'!E192</f>
        <v xml:space="preserve">5.7 - Reparo e Manutenção de Bens Movéis de Outras Naturezas </v>
      </c>
      <c r="D183" s="3">
        <f>'[1]TCE - ANEXO IV - Preencher'!F192</f>
        <v>39993907000134</v>
      </c>
      <c r="E183" s="5" t="str">
        <f>'[1]TCE - ANEXO IV - Preencher'!G192</f>
        <v>J A PIMENTEL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2600000000094</v>
      </c>
      <c r="I183" s="6">
        <f>IF('[1]TCE - ANEXO IV - Preencher'!K192="","",'[1]TCE - ANEXO IV - Preencher'!K192)</f>
        <v>46210</v>
      </c>
      <c r="J183" s="5" t="str">
        <f>'[1]TCE - ANEXO IV - Preencher'!L192</f>
        <v>26060021239993907000134260000000009426075857564288</v>
      </c>
      <c r="K183" s="5" t="str">
        <f>IF(F183="B",LEFT('[1]TCE - ANEXO IV - Preencher'!M192,2),IF(F183="S",LEFT('[1]TCE - ANEXO IV - Preencher'!M192,7),IF('[1]TCE - ANEXO IV - Preencher'!H192="","")))</f>
        <v>2606002</v>
      </c>
      <c r="L183" s="7">
        <f>'[1]TCE - ANEXO IV - Preencher'!N192</f>
        <v>485</v>
      </c>
    </row>
    <row r="184" spans="1:12" s="8" customFormat="1" ht="19.5" customHeight="1" x14ac:dyDescent="0.25">
      <c r="A184" s="3">
        <f>IFERROR(VLOOKUP(B184,'[1]DADOS (OCULTAR)'!$Q$3:$S$136,3,0),"")</f>
        <v>9039744001409</v>
      </c>
      <c r="B184" s="4" t="str">
        <f>'[1]TCE - ANEXO IV - Preencher'!C193</f>
        <v>UPAE GARANHUNS - CG Nº 004/2013</v>
      </c>
      <c r="C184" s="4" t="str">
        <f>'[1]TCE - ANEXO IV - Preencher'!E193</f>
        <v xml:space="preserve">5.7 - Reparo e Manutenção de Bens Movéis de Outras Naturezas </v>
      </c>
      <c r="D184" s="3">
        <f>'[1]TCE - ANEXO IV - Preencher'!F193</f>
        <v>64470938000158</v>
      </c>
      <c r="E184" s="5" t="str">
        <f>'[1]TCE - ANEXO IV - Preencher'!G193</f>
        <v>SIDNEY DE BRITO SOUZA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14</v>
      </c>
      <c r="I184" s="6">
        <f>IF('[1]TCE - ANEXO IV - Preencher'!K193="","",'[1]TCE - ANEXO IV - Preencher'!K193)</f>
        <v>46204</v>
      </c>
      <c r="J184" s="5" t="str">
        <f>'[1]TCE - ANEXO IV - Preencher'!L193</f>
        <v>26060022264470938000158000000000001426079241675121</v>
      </c>
      <c r="K184" s="5" t="str">
        <f>IF(F184="B",LEFT('[1]TCE - ANEXO IV - Preencher'!M193,2),IF(F184="S",LEFT('[1]TCE - ANEXO IV - Preencher'!M193,7),IF('[1]TCE - ANEXO IV - Preencher'!H193="","")))</f>
        <v>2606002</v>
      </c>
      <c r="L184" s="7">
        <f>'[1]TCE - ANEXO IV - Preencher'!N193</f>
        <v>300</v>
      </c>
    </row>
    <row r="185" spans="1:12" s="8" customFormat="1" ht="19.5" customHeight="1" x14ac:dyDescent="0.25">
      <c r="A185" s="3">
        <f>IFERROR(VLOOKUP(B185,'[1]DADOS (OCULTAR)'!$Q$3:$S$136,3,0),"")</f>
        <v>9039744001409</v>
      </c>
      <c r="B185" s="4" t="str">
        <f>'[1]TCE - ANEXO IV - Preencher'!C194</f>
        <v>UPAE GARANHUNS - CG Nº 004/2013</v>
      </c>
      <c r="C185" s="4" t="str">
        <f>'[1]TCE - ANEXO IV - Preencher'!E194</f>
        <v>5.99 - Outros Serviços de Terceiros Pessoa Jurídica</v>
      </c>
      <c r="D185" s="3">
        <f>'[1]TCE - ANEXO IV - Preencher'!F194</f>
        <v>55445923000149</v>
      </c>
      <c r="E185" s="5" t="str">
        <f>'[1]TCE - ANEXO IV - Preencher'!G194</f>
        <v>KARTLOG TRANSPORTES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 xml:space="preserve"> 65</v>
      </c>
      <c r="I185" s="6">
        <f>IF('[1]TCE - ANEXO IV - Preencher'!K194="","",'[1]TCE - ANEXO IV - Preencher'!K194)</f>
        <v>46169</v>
      </c>
      <c r="J185" s="5" t="str">
        <f>'[1]TCE - ANEXO IV - Preencher'!L194</f>
        <v>3526.0555.4459.2300.0149.5700.1000.0000.6510.0000.0004</v>
      </c>
      <c r="K185" s="5" t="str">
        <f>IF(F185="B",LEFT('[1]TCE - ANEXO IV - Preencher'!M194,2),IF(F185="S",LEFT('[1]TCE - ANEXO IV - Preencher'!M194,7),IF('[1]TCE - ANEXO IV - Preencher'!H194="","")))</f>
        <v>3550308</v>
      </c>
      <c r="L185" s="7">
        <f>'[1]TCE - ANEXO IV - Preencher'!N194</f>
        <v>2103.21</v>
      </c>
    </row>
    <row r="186" spans="1:12" s="8" customFormat="1" ht="19.5" customHeight="1" x14ac:dyDescent="0.25">
      <c r="A186" s="3">
        <f>IFERROR(VLOOKUP(B186,'[1]DADOS (OCULTAR)'!$Q$3:$S$136,3,0),"")</f>
        <v>9039744001409</v>
      </c>
      <c r="B186" s="4" t="str">
        <f>'[1]TCE - ANEXO IV - Preencher'!C195</f>
        <v>UPAE GARANHUNS - CG Nº 004/2013</v>
      </c>
      <c r="C186" s="4" t="str">
        <f>'[1]TCE - ANEXO IV - Preencher'!E195</f>
        <v>5.5 - Reparo e Manutenção de Máquinas e Equipamentos</v>
      </c>
      <c r="D186" s="3">
        <f>'[1]TCE - ANEXO IV - Preencher'!F195</f>
        <v>3480539000183</v>
      </c>
      <c r="E186" s="5" t="str">
        <f>'[1]TCE - ANEXO IV - Preencher'!G195</f>
        <v>SL ENGENHARIA HOSPITALARL 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2600000000856</v>
      </c>
      <c r="I186" s="6">
        <f>IF('[1]TCE - ANEXO IV - Preencher'!K195="","",'[1]TCE - ANEXO IV - Preencher'!K195)</f>
        <v>46146</v>
      </c>
      <c r="J186" s="5" t="str">
        <f>'[1]TCE - ANEXO IV - Preencher'!L195</f>
        <v>26079011203480539000183260000000085626051789558057</v>
      </c>
      <c r="K186" s="5" t="str">
        <f>IF(F186="B",LEFT('[1]TCE - ANEXO IV - Preencher'!M195,2),IF(F186="S",LEFT('[1]TCE - ANEXO IV - Preencher'!M195,7),IF('[1]TCE - ANEXO IV - Preencher'!H195="","")))</f>
        <v>2607901</v>
      </c>
      <c r="L186" s="7">
        <f>'[1]TCE - ANEXO IV - Preencher'!N195</f>
        <v>12200</v>
      </c>
    </row>
    <row r="187" spans="1:12" s="8" customFormat="1" ht="19.5" customHeight="1" x14ac:dyDescent="0.25">
      <c r="A187" s="3">
        <f>IFERROR(VLOOKUP(B187,'[1]DADOS (OCULTAR)'!$Q$3:$S$136,3,0),"")</f>
        <v>9039744001409</v>
      </c>
      <c r="B187" s="4" t="str">
        <f>'[1]TCE - ANEXO IV - Preencher'!C196</f>
        <v>UPAE GARANHUNS - CG Nº 004/2013</v>
      </c>
      <c r="C187" s="4" t="str">
        <f>'[1]TCE - ANEXO IV - Preencher'!E196</f>
        <v>5.99 - Outros Serviços de Terceiros Pessoa Jurídica</v>
      </c>
      <c r="D187" s="3">
        <f>'[1]TCE - ANEXO IV - Preencher'!F196</f>
        <v>1050742000194</v>
      </c>
      <c r="E187" s="5" t="str">
        <f>'[1]TCE - ANEXO IV - Preencher'!G196</f>
        <v>M V G BESERRA ME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2600000002995</v>
      </c>
      <c r="I187" s="6">
        <f>IF('[1]TCE - ANEXO IV - Preencher'!K196="","",'[1]TCE - ANEXO IV - Preencher'!K196)</f>
        <v>46155</v>
      </c>
      <c r="J187" s="5" t="str">
        <f>'[1]TCE - ANEXO IV - Preencher'!L196</f>
        <v>26060021201050742000194260000000299526055521170387</v>
      </c>
      <c r="K187" s="5" t="str">
        <f>IF(F187="B",LEFT('[1]TCE - ANEXO IV - Preencher'!M196,2),IF(F187="S",LEFT('[1]TCE - ANEXO IV - Preencher'!M196,7),IF('[1]TCE - ANEXO IV - Preencher'!H196="","")))</f>
        <v>2606002</v>
      </c>
      <c r="L187" s="7">
        <f>'[1]TCE - ANEXO IV - Preencher'!N196</f>
        <v>40</v>
      </c>
    </row>
    <row r="188" spans="1:12" s="8" customFormat="1" ht="19.5" customHeight="1" x14ac:dyDescent="0.25">
      <c r="A188" s="3">
        <f>IFERROR(VLOOKUP(B188,'[1]DADOS (OCULTAR)'!$Q$3:$S$136,3,0),"")</f>
        <v>9039744001409</v>
      </c>
      <c r="B188" s="4" t="str">
        <f>'[1]TCE - ANEXO IV - Preencher'!C197</f>
        <v>UPAE GARANHUNS - CG Nº 004/2013</v>
      </c>
      <c r="C188" s="4" t="str">
        <f>'[1]TCE - ANEXO IV - Preencher'!E197</f>
        <v>5.5 - Reparo e Manutenção de Máquinas e Equipamentos</v>
      </c>
      <c r="D188" s="3">
        <f>'[1]TCE - ANEXO IV - Preencher'!F197</f>
        <v>90347840000894</v>
      </c>
      <c r="E188" s="5" t="str">
        <f>'[1]TCE - ANEXO IV - Preencher'!G197</f>
        <v>TK ELEVADORES BRASIL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4831</v>
      </c>
      <c r="I188" s="6">
        <f>IF('[1]TCE - ANEXO IV - Preencher'!K197="","",'[1]TCE - ANEXO IV - Preencher'!K197)</f>
        <v>46146</v>
      </c>
      <c r="J188" s="5" t="str">
        <f>'[1]TCE - ANEXO IV - Preencher'!L197</f>
        <v>26116062290347840000894000000000483126051077394844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1470.55</v>
      </c>
    </row>
    <row r="189" spans="1:12" s="8" customFormat="1" ht="19.5" customHeight="1" x14ac:dyDescent="0.25">
      <c r="A189" s="3">
        <f>IFERROR(VLOOKUP(B189,'[1]DADOS (OCULTAR)'!$Q$3:$S$136,3,0),"")</f>
        <v>9039744001409</v>
      </c>
      <c r="B189" s="4" t="str">
        <f>'[1]TCE - ANEXO IV - Preencher'!C198</f>
        <v>UPAE GARANHUNS - CG Nº 004/2013</v>
      </c>
      <c r="C189" s="4" t="str">
        <f>'[1]TCE - ANEXO IV - Preencher'!E198</f>
        <v>5.5 - Reparo e Manutenção de Máquinas e Equipamentos</v>
      </c>
      <c r="D189" s="3">
        <f>'[1]TCE - ANEXO IV - Preencher'!F198</f>
        <v>90347840000894</v>
      </c>
      <c r="E189" s="5" t="str">
        <f>'[1]TCE - ANEXO IV - Preencher'!G198</f>
        <v>TK ELEVADORES BRASIL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6052</v>
      </c>
      <c r="I189" s="6">
        <f>IF('[1]TCE - ANEXO IV - Preencher'!K198="","",'[1]TCE - ANEXO IV - Preencher'!K198)</f>
        <v>46176</v>
      </c>
      <c r="J189" s="5" t="str">
        <f>'[1]TCE - ANEXO IV - Preencher'!L198</f>
        <v>26116062290347840000894000000000605226060607694742</v>
      </c>
      <c r="K189" s="5" t="str">
        <f>IF(F189="B",LEFT('[1]TCE - ANEXO IV - Preencher'!M198,2),IF(F189="S",LEFT('[1]TCE - ANEXO IV - Preencher'!M198,7),IF('[1]TCE - ANEXO IV - Preencher'!H198="","")))</f>
        <v>2611606</v>
      </c>
      <c r="L189" s="7">
        <f>'[1]TCE - ANEXO IV - Preencher'!N198</f>
        <v>1470.55</v>
      </c>
    </row>
    <row r="190" spans="1:12" s="8" customFormat="1" ht="19.5" customHeight="1" x14ac:dyDescent="0.25">
      <c r="A190" s="3">
        <f>IFERROR(VLOOKUP(B190,'[1]DADOS (OCULTAR)'!$Q$3:$S$136,3,0),"")</f>
        <v>9039744001409</v>
      </c>
      <c r="B190" s="4" t="str">
        <f>'[1]TCE - ANEXO IV - Preencher'!C199</f>
        <v>UPAE GARANHUNS - CG Nº 004/2013</v>
      </c>
      <c r="C190" s="4" t="str">
        <f>'[1]TCE - ANEXO IV - Preencher'!E199</f>
        <v>5.17 - Manutenção de Software, Certificação Digital e Microfilmagem</v>
      </c>
      <c r="D190" s="3">
        <f>'[1]TCE - ANEXO IV - Preencher'!F199</f>
        <v>45384884000163</v>
      </c>
      <c r="E190" s="5" t="str">
        <f>'[1]TCE - ANEXO IV - Preencher'!G199</f>
        <v>WEBDOX DO BRASIL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00004259</v>
      </c>
      <c r="I190" s="6">
        <f>IF('[1]TCE - ANEXO IV - Preencher'!K199="","",'[1]TCE - ANEXO IV - Preencher'!K199)</f>
        <v>46178</v>
      </c>
      <c r="J190" s="5" t="str">
        <f>'[1]TCE - ANEXO IV - Preencher'!L199</f>
        <v>6GRZ-KHZN</v>
      </c>
      <c r="K190" s="5" t="str">
        <f>IF(F190="B",LEFT('[1]TCE - ANEXO IV - Preencher'!M199,2),IF(F190="S",LEFT('[1]TCE - ANEXO IV - Preencher'!M199,7),IF('[1]TCE - ANEXO IV - Preencher'!H199="","")))</f>
        <v>3550308</v>
      </c>
      <c r="L190" s="7">
        <f>'[1]TCE - ANEXO IV - Preencher'!N199</f>
        <v>2660</v>
      </c>
    </row>
    <row r="191" spans="1:12" s="8" customFormat="1" ht="19.5" customHeight="1" x14ac:dyDescent="0.25">
      <c r="A191" s="3">
        <f>IFERROR(VLOOKUP(B191,'[1]DADOS (OCULTAR)'!$Q$3:$S$136,3,0),"")</f>
        <v>9039744001409</v>
      </c>
      <c r="B191" s="4" t="str">
        <f>'[1]TCE - ANEXO IV - Preencher'!C200</f>
        <v>UPAE GARANHUNS - CG Nº 004/2013</v>
      </c>
      <c r="C191" s="4" t="str">
        <f>'[1]TCE - ANEXO IV - Preencher'!E200</f>
        <v>5.4 - Reparo e Manutenção de Bens Imóveis</v>
      </c>
      <c r="D191" s="3">
        <f>'[1]TCE - ANEXO IV - Preencher'!F200</f>
        <v>11356463000107</v>
      </c>
      <c r="E191" s="5" t="str">
        <f>'[1]TCE - ANEXO IV - Preencher'!G200</f>
        <v>LIMPEX - SERVICO DE LIMPEZA DE RESERVATORIO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349</v>
      </c>
      <c r="I191" s="6">
        <f>IF('[1]TCE - ANEXO IV - Preencher'!K200="","",'[1]TCE - ANEXO IV - Preencher'!K200)</f>
        <v>46196</v>
      </c>
      <c r="J191" s="5" t="str">
        <f>'[1]TCE - ANEXO IV - Preencher'!L200</f>
        <v>26116062211356463000107000000000034926068356384725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2100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2026-07-27T16:07:44Z</dcterms:created>
  <dcterms:modified xsi:type="dcterms:W3CDTF">2026-07-27T16:07:56Z</dcterms:modified>
</cp:coreProperties>
</file>