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6.2026\09. TCE\EXCEL\"/>
    </mc:Choice>
  </mc:AlternateContent>
  <xr:revisionPtr revIDLastSave="0" documentId="8_{03C59176-75D4-4205-A0AA-21C31C666167}" xr6:coauthVersionLast="47" xr6:coauthVersionMax="47" xr10:uidLastSave="{00000000-0000-0000-0000-000000000000}"/>
  <bookViews>
    <workbookView xWindow="-120" yWindow="-120" windowWidth="29040" windowHeight="15840" xr2:uid="{AA5EC858-63FD-46C7-AA7E-BDC9A06BED05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<sst xmlns="http://schemas.openxmlformats.org/spreadsheetml/2006/main" count="518" uniqueCount="403">
  <si>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</si>
  <si>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</si>
  <si>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</si>
  <si>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</si>
  <si>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</si>
  <si>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</si>
  <si>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</si>
  <si>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</si>
  <si>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</si>
  <si>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UPAE PETROLINA</t>
  </si>
  <si>
    <t>14.494.156/0001-80</t>
  </si>
  <si>
    <t>AGIL LOCADORA DE VEICULOS LTDA ME</t>
  </si>
  <si>
    <t>Locação de um automóvel Volkswagen Gol G8.</t>
  </si>
  <si>
    <t>https://imip-sistemas.org.br/sistemas/_scriptcase_producao_v9/file/doc/portal_transparencia/contratos_fornecedores/7003/14494156000180p.pdf</t>
  </si>
  <si>
    <t>10.645.770/0001-45</t>
  </si>
  <si>
    <t>AGUIAR SERVICOS ELETRONICOS LTDA</t>
  </si>
  <si>
    <t>Prestação dos serviços de limpeza, limpeza, higienização e desinfecção de caixas d'água.</t>
  </si>
  <si>
    <t>https://imip-sistemas.org.br/sistemas/_scriptcase_producao_v9/file/doc/portal_transparencia/contratos_fornecedores/4611/10645770000145p.pdf</t>
  </si>
  <si>
    <t>Objeto do contrato</t>
  </si>
  <si>
    <t>12.342.816/0001-82</t>
  </si>
  <si>
    <t>ALL MEDICAL SERVICOS MEDICOS LTDA</t>
  </si>
  <si>
    <t>Serviços médicos na especialidade de oftalmologia/neurologia e radiologia.</t>
  </si>
  <si>
    <t>https://imip-sistemas.org.br/sistemas/_scriptcase_producao_v9/file/doc/portal_transparencia/contratos_fornecedores/4532/12342816000182p.pdf</t>
  </si>
  <si>
    <t>1 - Seguros (Imóvel e veículos)</t>
  </si>
  <si>
    <t>42.161.679/0001-40</t>
  </si>
  <si>
    <t>ANA KATIA DE BRITO ROCHA ME</t>
  </si>
  <si>
    <t>Prestação de serviços de manutenção preventiva e corretiva de instrumentos cirúrgicos</t>
  </si>
  <si>
    <t>https://imip-sistemas.org.br/sistemas/_scriptcase_producao_v9/file/doc/portal_transparencia/contratos_fornecedores/1540/42161679000140p.pdf</t>
  </si>
  <si>
    <t>2 - Taxas</t>
  </si>
  <si>
    <t>24.363.274/0001-03</t>
  </si>
  <si>
    <t>ANA LETICIA LUZ E SILVA ALMEIDA - ME</t>
  </si>
  <si>
    <t>Prestação de serviços de consultoria em faturamento</t>
  </si>
  <si>
    <t>https://imip-sistemas.org.br/sistemas/_scriptcase_producao_v9/file/doc/portal_transparencia/contratos_fornecedores/898/24363274000103p.pdf</t>
  </si>
  <si>
    <t>3 - Contribuições</t>
  </si>
  <si>
    <t>10.225.064/0001-44</t>
  </si>
  <si>
    <t>ANGIOCLINICA SS LTDA</t>
  </si>
  <si>
    <t>Prestação de serviços médicos em Cirurgia Vascular</t>
  </si>
  <si>
    <t>https://imip-sistemas.org.br/sistemas/_scriptcase_producao_v9/file/doc/portal_transparencia/contratos_fornecedores/980/10225064000144p.PDF</t>
  </si>
  <si>
    <t>4 - Taxa de Manutenção de Conta</t>
  </si>
  <si>
    <t>04.269.459/0001-46</t>
  </si>
  <si>
    <t>ANGIOVALE CLINICA ESPECIALIZADA LTDA</t>
  </si>
  <si>
    <t>https://imip-sistemas.org.br/sistemas/_scriptcase_producao_v9/file/doc/portal_transparencia/contratos_fornecedores/978/04269459000146p.pdf</t>
  </si>
  <si>
    <t>5 - Tarifas</t>
  </si>
  <si>
    <t>27.825.984/0001-04</t>
  </si>
  <si>
    <t>ATEL DO BRASIL TELECOM LTDA</t>
  </si>
  <si>
    <t>Prestação de serviço telecomunicações</t>
  </si>
  <si>
    <t>https://imip-sistemas.org.br/sistemas/_scriptcase_producao_v9/file/doc/portal_transparencia/contratos_fornecedores/2347/24341140000191a1.pdf</t>
  </si>
  <si>
    <t>6 - Telefonia Móvel</t>
  </si>
  <si>
    <t>05.643.650/0001-79</t>
  </si>
  <si>
    <t>BAPTISTA &amp; SOUZA - CONSULTORIA EMPRESARIAL E PERICIAS JUDICIAIS LTDA</t>
  </si>
  <si>
    <t>Serviços de Assessoria Contábil. </t>
  </si>
  <si>
    <t>https://imip-sistemas.org.br/sistemas/_scriptcase_producao_v9/file/doc/portal_transparencia/contratos_fornecedores/5839/05643650000179p.pdf</t>
  </si>
  <si>
    <t>7 - Telefonia Fixa/Internet</t>
  </si>
  <si>
    <t>16.783.034/0001-30</t>
  </si>
  <si>
    <t>BIONEXO S.A.</t>
  </si>
  <si>
    <t>Prestação de Serviço em Compras (programas para compras online)</t>
  </si>
  <si>
    <t>https://imip-sistemas.org.br/sistemas/_scriptcase_producao_v9/file/doc/portal_transparencia/contratos_fornecedores/944/16783034000130p.pdf</t>
  </si>
  <si>
    <t>8 - Água</t>
  </si>
  <si>
    <t>11.863.530/0001-80</t>
  </si>
  <si>
    <t>BRASCON GESTAO AMBIENTAL LTDA</t>
  </si>
  <si>
    <t>Prestação de serviços em coleta, transporte, tratamento e destino final de resíduos sólidos, grupo A, B e E</t>
  </si>
  <si>
    <t>https://imip-sistemas.org.br/sistemas/_scriptcase_producao_v9/file/doc/portal_transparencia/contratos_fornecedores/932/11863530000180P.pdf</t>
  </si>
  <si>
    <t>9 - Energia Elétrica</t>
  </si>
  <si>
    <t>14.543.772/0001-84</t>
  </si>
  <si>
    <t>BRAVO LOCACAO DE MAQUINAS E EQUIPAMENTOS</t>
  </si>
  <si>
    <t>Locação de Contêineres</t>
  </si>
  <si>
    <t>https://imip-sistemas.org.br/sistemas/_scriptcase_producao_v9/file/doc/portal_transparencia/contratos_fornecedores/3955/14543772000184.pdf</t>
  </si>
  <si>
    <t>10 - Locação de Máquinas e Equipamentos (Pessoa Jurídica)</t>
  </si>
  <si>
    <t>26.052.800/0001-40</t>
  </si>
  <si>
    <t>BRILAV - LAVANDERIA HOSPITALAR EIRELI</t>
  </si>
  <si>
    <t>Serviço de lavanderia Hospitalar </t>
  </si>
  <si>
    <t>https://imip-sistemas.org.br/sistemas/_scriptcase_producao_v9/file/doc/portal_transparencia/contratos_fornecedores/5690/26052800000140p.pdf</t>
  </si>
  <si>
    <t>11 - Locação de Equipamentos Médico-Hospitalares(Pessoa Jurídica)</t>
  </si>
  <si>
    <t>24.801.362/0001-40</t>
  </si>
  <si>
    <t>BRUNO COSMO DA COSTA 69838747220 (AMD SISTEMAS)</t>
  </si>
  <si>
    <t>Locação de computadores</t>
  </si>
  <si>
    <t>https://imip-sistemas.org.br/sistemas/_scriptcase_producao_v9/file/doc/portal_transparencia/contratos_fornecedores/3425/24801362000140p.pdf</t>
  </si>
  <si>
    <t>12 - Locação de Veículos Automotores (Pessoa Jurídica) (Exceto Ambulância)</t>
  </si>
  <si>
    <t>05.932.953/0001-01</t>
  </si>
  <si>
    <t>CECOG CENTRO DE COLOPROCTOLOGIA GINECOL</t>
  </si>
  <si>
    <t>Serv médico na especialidade de proctologia. </t>
  </si>
  <si>
    <t>https://imip-sistemas.org.br/sistemas/_scriptcase_producao_v9/file/doc/portal_transparencia/contratos_fornecedores/2522/05932953000101p.pdf</t>
  </si>
  <si>
    <t>13 - Serviço Gráficos, de Encadernação e de Emolduração</t>
  </si>
  <si>
    <t>10.998.292/0003-19</t>
  </si>
  <si>
    <t>CENTRO DE INTEGRACAO EMP ESCOLA PE</t>
  </si>
  <si>
    <t>Jovem aprendiz</t>
  </si>
  <si>
    <t>https://imip-sistemas.org.br/sistemas/_scriptcase_producao_v9/file/doc/portal_transparencia/contratos_fornecedores/1603/10988292000319p.pdf</t>
  </si>
  <si>
    <t>14 - Serviços Judiciais e Cartoriais</t>
  </si>
  <si>
    <t>04.893.267/0001-06</t>
  </si>
  <si>
    <t>CLIMAGO CLINICA DE IMAGEM EM GINECOLOGIA E OBSTETRICIA S/S</t>
  </si>
  <si>
    <t>Prestação de serviços médicos em Urologia</t>
  </si>
  <si>
    <t>https://imip-sistemas.org.br/sistemas/_scriptcase_producao_v9/file/doc/portal_transparencia/contratos_fornecedores/957/04893267000106p.PDF</t>
  </si>
  <si>
    <t>15 - Outras Despesas Gerais (Pessoa Juridica)</t>
  </si>
  <si>
    <t>17.245.974/0001-38</t>
  </si>
  <si>
    <t>CLINICA ANGIOART LTDA ME</t>
  </si>
  <si>
    <t>Prestação de serviços médicos em Cirurgia vascular.</t>
  </si>
  <si>
    <t>https://imip-sistemas.org.br/sistemas/_scriptcase_producao_v9/file/doc/portal_transparencia/contratos_fornecedores/2416/17245974000138p.pdf</t>
  </si>
  <si>
    <t>16 - Médicos</t>
  </si>
  <si>
    <t>03.837.162/0001-77</t>
  </si>
  <si>
    <t>CLINICA MEDICA E PEDIATRICA DE PETROLINA LTDA - ME</t>
  </si>
  <si>
    <t>Prestação de serviços médicos em Dermatologia</t>
  </si>
  <si>
    <t>https://imip-sistemas.org.br/sistemas/_scriptcase_producao_v9/file/doc/portal_transparencia/contratos_fornecedores/970/03837162000177p.pdf</t>
  </si>
  <si>
    <t>17 - Outros profissionais de saúde</t>
  </si>
  <si>
    <t>41.344.471/0001-02</t>
  </si>
  <si>
    <t>COELHO E CORDEIRO LTDA</t>
  </si>
  <si>
    <t>Serviços médicos na especialidade de cirurgia geral.</t>
  </si>
  <si>
    <t>https://imip-sistemas.org.br/sistemas/_scriptcase_producao_v9/file/doc/portal_transparencia/contratos_fornecedores/4428/41344471000102p.pdf</t>
  </si>
  <si>
    <t>18 - Laboratório</t>
  </si>
  <si>
    <t>09.014.387/0001-00</t>
  </si>
  <si>
    <t>COMPLETA SERV DE AR CONDICIONADO (LOCAÇÃO)</t>
  </si>
  <si>
    <t>Locação de aparelhos de ar-condicionado</t>
  </si>
  <si>
    <t>https://imip-sistemas.org.br/sistemas/_scriptcase_producao_v9/file/doc/portal_transparencia/contratos_fornecedores/2689/09014387000100p.pdf</t>
  </si>
  <si>
    <t>19 - Alimentação/Dietas</t>
  </si>
  <si>
    <t>COMPLETA SERV DE AR CONDICIONADO (MANUTENÇÃO)</t>
  </si>
  <si>
    <t>Prestação de serviço de assistência técnica, manutenção preventiva e corretiva de aparelhos de ar-condicionado</t>
  </si>
  <si>
    <t>20 - Locação de Ambulâncias</t>
  </si>
  <si>
    <t>08.683.483/0001-88</t>
  </si>
  <si>
    <t>CONSULTORIO OTORRINOLARINGOLOGIA</t>
  </si>
  <si>
    <t>Prestação de serviços médicos em Otorrinolaringologia</t>
  </si>
  <si>
    <t>https://imip-sistemas.org.br/sistemas/_scriptcase_producao_v9/file/doc/portal_transparencia/contratos_fornecedores/975/08683483000188p.PDF</t>
  </si>
  <si>
    <t>21 - Outras Pessoas Jurídicas</t>
  </si>
  <si>
    <t>55.741.194/0001-78</t>
  </si>
  <si>
    <t>CWL MACEDO SERVICOS MEDICOS LTDA</t>
  </si>
  <si>
    <t>Serviços médicos especializados em cardiologia e reumatologia. </t>
  </si>
  <si>
    <t>https://imip-sistemas.org.br/sistemas/_scriptcase_producao_v9/file/doc/portal_transparencia/contratos_fornecedores/7074/55741194000178p.pdf</t>
  </si>
  <si>
    <t>22 - Médicos</t>
  </si>
  <si>
    <t>21.822.732/0001-37</t>
  </si>
  <si>
    <t>DOCTORVALE CIRURGIA E SERVICOS MEDICOS ESPECIALIZADOS LTDA</t>
  </si>
  <si>
    <t>Prestação de serviços médicos em Proctologia</t>
  </si>
  <si>
    <t>https://imip-sistemas.org.br/sistemas/_scriptcase_producao_v9/file/doc/portal_transparencia/contratos_fornecedores/1006/21822732000137p.pdf</t>
  </si>
  <si>
    <t>23 - Outros profissionais de saúde</t>
  </si>
  <si>
    <t>09.454.235/0001-28</t>
  </si>
  <si>
    <t>DUARTE E TRAVASSOS SERVICOS MEDICOS SS LTDA</t>
  </si>
  <si>
    <t>Prestação de serviços médicos em Proctologia e Gastroentorologia</t>
  </si>
  <si>
    <t>https://imip-sistemas.org.br/sistemas/_scriptcase_producao_v9/file/doc/portal_transparencia/contratos_fornecedores/955/09454235000128p.pdf</t>
  </si>
  <si>
    <t>24 - Pessoa Jurídica</t>
  </si>
  <si>
    <t>08.930.024/0001-51</t>
  </si>
  <si>
    <t>ELETRON TRANSPORTES VERTICAIS LTDA (GERADOR)</t>
  </si>
  <si>
    <t>Prestação de serviço em manutenção preventiva (Gerador)</t>
  </si>
  <si>
    <t>https://imip-sistemas.org.br/sistemas/_scriptcase_producao_v9/file/doc/portal_transparencia/contratos_fornecedores/905/08930024000151p2.pdf</t>
  </si>
  <si>
    <t>25 - Cooperativas</t>
  </si>
  <si>
    <t>ELETRON TRANSPORTES VERTICAIS LTDA (PLATAFORMA)</t>
  </si>
  <si>
    <t>Prestação de serviço de manutenção preventiva (Plataforma)</t>
  </si>
  <si>
    <t>https://imip-sistemas.org.br/sistemas/_scriptcase_producao_v9/file/doc/portal_transparencia/contratos_fornecedores/904/08930024000151p1.pdf</t>
  </si>
  <si>
    <t>26 - Lavanderia</t>
  </si>
  <si>
    <t>34.028.316/0021-57</t>
  </si>
  <si>
    <t>EMPRESA BRASILEIRA CORREIOS TELEGRAFOS</t>
  </si>
  <si>
    <t>Prestação de Serviços - Correios, Sedex</t>
  </si>
  <si>
    <t>https://imip-sistemas.org.br/sistemas/_scriptcase_producao_v9/file/doc/portal_transparencia/contratos_fornecedores/7179/34028316002157p.pdf</t>
  </si>
  <si>
    <t>27 - Serviços de Cozinha e Copeira</t>
  </si>
  <si>
    <t>19.190.929/0001-59</t>
  </si>
  <si>
    <t>ENDONUTRI ATENDIMENTOS AMBULATORIAS LTDA</t>
  </si>
  <si>
    <t>Prestação de serviços médicos em Endocrinologia</t>
  </si>
  <si>
    <t>https://imip-sistemas.org.br/sistemas/_scriptcase_producao_v9/file/doc/portal_transparencia/contratos_fornecedores/998/19190929000159p.pdf</t>
  </si>
  <si>
    <t>28 - Outros</t>
  </si>
  <si>
    <t>32.302.394/0001-29</t>
  </si>
  <si>
    <t>ENDOVALE SERVICOS ENDOSCOPICOS LTDA</t>
  </si>
  <si>
    <t>Serviços médicos na especialidade de gastroenterologia.</t>
  </si>
  <si>
    <t>https://imip-sistemas.org.br/sistemas/_scriptcase_producao_v9/file/doc/portal_transparencia/contratos_fornecedores/4445/32302394000129p.pdf</t>
  </si>
  <si>
    <t>29 - Coleta de Lixo Hospitalar</t>
  </si>
  <si>
    <t>52.226.450/0001-09</t>
  </si>
  <si>
    <t>EXCELLENCE CARDIO NAILY SERVIÇOS LTDA</t>
  </si>
  <si>
    <t>Serviços médicos na especialidade de Cardiologia.</t>
  </si>
  <si>
    <t>https://imip-sistemas.org.br/sistemas/_scriptcase_producao_v9/file/doc/portal_transparencia/contratos_fornecedores/7014/52226450000109p.pdf</t>
  </si>
  <si>
    <t>30 - Manutenção/Aluguel/Uso de Sistemas ou Softwares</t>
  </si>
  <si>
    <t>16.811.596/0001-40</t>
  </si>
  <si>
    <t>F E F OFTALMOLOGIA LTDAME</t>
  </si>
  <si>
    <t>Serviços médicos especializados em Oftalmologia</t>
  </si>
  <si>
    <t>https://imip-sistemas.org.br/sistemas/_scriptcase_producao_v9/file/doc/portal_transparencia/contratos_fornecedores/959/16811596000140p.pdf</t>
  </si>
  <si>
    <t>31 - Vigilância</t>
  </si>
  <si>
    <t>11.735.586/0001-59</t>
  </si>
  <si>
    <t>FADE UFPE - FUNDACAO DE APOIO AO DESENVOLVIMENTO DA UNIVERSIDADE FEDERAL DE PERNAMBUCO (PESSOAL)</t>
  </si>
  <si>
    <t>Prestação de serviço de proteção radiológica pessoal - PRP (monitoração individual externa de radiações gama e X)</t>
  </si>
  <si>
    <t>https://imip-sistemas.org.br/sistemas/_scriptcase_producao_v9/file/doc/portal_transparencia/contratos_fornecedores/948/11735586000159.pdf</t>
  </si>
  <si>
    <t>32 - Consultorias e Treinamentos</t>
  </si>
  <si>
    <t>FADE UFPE - FUNDACAO DE APOIO AO DESENVOLVIMENTO DA UNIVERSIDADE FEDERAL DE PERNAMBUCO (PPR)</t>
  </si>
  <si>
    <t>Prestação dos serviços de elaboração do PPR (monitoração e controle de qualidade das salas, equipamentos e EPIs)</t>
  </si>
  <si>
    <t>https://imip-sistemas.org.br/sistemas/_scriptcase_producao_v9/file/doc/portal_transparencia/contratos_fornecedores/7000/11735586000159p1.pdf</t>
  </si>
  <si>
    <t>33 - Serviços Técnicos Profissionais</t>
  </si>
  <si>
    <t>09.602.235/0001-28</t>
  </si>
  <si>
    <t>FLAMAR ATIVIDADES MEDICAS RADIOLOGICAS LTDA</t>
  </si>
  <si>
    <t>Realização de procedimentos medicos na especialidade radiologia, contemplando a realização de exames de ultrassonografia, com emissão de laudos</t>
  </si>
  <si>
    <t>https://imip-sistemas.org.br/sistemas/_scriptcase_producao_v9/file/doc/portal_transparencia/contratos_fornecedores/7134/09602235000128p.pdf</t>
  </si>
  <si>
    <t>34 - Dedetização</t>
  </si>
  <si>
    <t>17.863.255/0001-80</t>
  </si>
  <si>
    <t>FLAVIA ALVES DE SOUZA - HUMANA'S (LOCAÇÃO AMBULÂNCIA)</t>
  </si>
  <si>
    <t>Locação de ambulância</t>
  </si>
  <si>
    <t>https://imip-sistemas.org.br/sistemas/_scriptcase_producao_v9/file/doc/portal_transparencia/contratos_fornecedores/2685/17863255000180p.pdf</t>
  </si>
  <si>
    <t>35 - Limpeza</t>
  </si>
  <si>
    <t>FLAVIA ALVES DE SOUZA - HUMANA'S (REMOÇÕES)</t>
  </si>
  <si>
    <t>Locação de ambulância (remoções)</t>
  </si>
  <si>
    <t>https://imip-sistemas.org.br/sistemas/_scriptcase_producao_v9/file/doc/portal_transparencia/contratos_fornecedores/6101/17863255000180p.pdf</t>
  </si>
  <si>
    <t>36 - Outras Pessoas Jurídicas</t>
  </si>
  <si>
    <t>23.064.331/0001-90</t>
  </si>
  <si>
    <t>FLOWTI TECNOLOGIA LTDA (TEIKO)</t>
  </si>
  <si>
    <t>Hospedagem em servidores virtuais</t>
  </si>
  <si>
    <t>https://imip-sistemas.org.br/sistemas/_scriptcase_producao_v9/file/doc/portal_transparencia/contratos_fornecedores/6256/05401067000151p.pdf</t>
  </si>
  <si>
    <t>37 - Equipamentos Médico-Hospitalar</t>
  </si>
  <si>
    <t>16.654.802/0001-55</t>
  </si>
  <si>
    <t>FRANCISLENE S DA SILVA</t>
  </si>
  <si>
    <t>Prestação de serviço em manutenção preventiova e corretiva em equipamentos odontológicos</t>
  </si>
  <si>
    <t>https://imip-sistemas.org.br/sistemas/_scriptcase_producao_v9/file/doc/portal_transparencia/contratos_fornecedores/918/16654802000155p.pdf</t>
  </si>
  <si>
    <t>38 - Equipamentos de Informática</t>
  </si>
  <si>
    <t>05.620.302/0002-67</t>
  </si>
  <si>
    <t>GREEN PAPER FREE SOLUCOES SEM PAPEL LTDA</t>
  </si>
  <si>
    <t>Prontuário digital</t>
  </si>
  <si>
    <t>https://imip-sistemas.org.br/sistemas/_scriptcase_producao_v9/file/doc/portal_transparencia/contratos_fornecedores/3473/05620302000267p.pdf</t>
  </si>
  <si>
    <t>39 - Engenharia Clínica</t>
  </si>
  <si>
    <t>44.740.632/0001-67</t>
  </si>
  <si>
    <t>H. DINIZ SERVICOS MEDICOS LTDA</t>
  </si>
  <si>
    <t>Serviços médicos na especialidade de otorrinolaringologia.</t>
  </si>
  <si>
    <t>https://imip-sistemas.org.br/sistemas/_scriptcase_producao_v9/file/doc/portal_transparencia/contratos_fornecedores/4798/44740632000167p.pdf</t>
  </si>
  <si>
    <t>40 - Outros</t>
  </si>
  <si>
    <t>23.523.084/0001-43</t>
  </si>
  <si>
    <t>HOSPITAL DE OLHOS LEITE E MOURA LTDA ME</t>
  </si>
  <si>
    <t>Realização de consultas ambulatoriais e procedimentos na especialidade de Oftalmologia</t>
  </si>
  <si>
    <t>https://imip-sistemas.org.br/sistemas/_scriptcase_producao_v9/file/doc/portal_transparencia/contratos_fornecedores/2413/23523084000143p.pdf</t>
  </si>
  <si>
    <t>41 - Reparo e Manutenção de Bens Imóveis</t>
  </si>
  <si>
    <t>21.895.690/0001-64</t>
  </si>
  <si>
    <t>HUMANIZA PSICOLOGIA E SERVICOS INTEGRADOS LTDA</t>
  </si>
  <si>
    <t>Prestação dos serviços de aplicação de teste palográfico. </t>
  </si>
  <si>
    <t>https://imip-sistemas.org.br/sistemas/_scriptcase_producao_v9/file/doc/portal_transparencia/contratos_fornecedores/4422/21895690000164p.pdf</t>
  </si>
  <si>
    <t>42 - Reparo e Manutenção de Veículos</t>
  </si>
  <si>
    <t>04.020.195/0001-92</t>
  </si>
  <si>
    <t>IMC- INSTITUTO MENTE E CEREBRO LTDA</t>
  </si>
  <si>
    <t>Prestação de serviços médicos em neurologia</t>
  </si>
  <si>
    <t>https://imip-sistemas.org.br/sistemas/_scriptcase_producao_v9/file/doc/portal_transparencia/contratos_fornecedores/1000/04020195000192p.pdf</t>
  </si>
  <si>
    <t>43 - Reparo e Manutenção de Bens Móveis de Outras Naturezas</t>
  </si>
  <si>
    <t>01.929.606/0001-79</t>
  </si>
  <si>
    <t>INSTITUTO DE OLHOS VALE DO SAO FRANCISCO LTDA</t>
  </si>
  <si>
    <t>Serviços Médicos de Oftalmologia/ Exames de fundo de olho e oftalmoscopia.</t>
  </si>
  <si>
    <t>https://imip-sistemas.org.br/sistemas/_scriptcase_producao_v9/file/doc/portal_transparencia/contratos_fornecedores/1997/01929606000179p.pdf</t>
  </si>
  <si>
    <t>10.229.013/0001-90</t>
  </si>
  <si>
    <t>INTERCLEAN ADMINISTRACAO LTDA</t>
  </si>
  <si>
    <t>Prestação dos serviços de limpeza, higienização hospitalar e jardinagem.</t>
  </si>
  <si>
    <t>https://imip-sistemas.org.br/sistemas/_scriptcase_producao_v9/file/doc/portal_transparencia/contratos_fornecedores/4622/10229013000190p.pdf</t>
  </si>
  <si>
    <t>41.043.298/0001-02</t>
  </si>
  <si>
    <t>JCSP SERVICOS MEDICOS LTDA</t>
  </si>
  <si>
    <t>Serviços Médicos na especialidade de Pneumologia.</t>
  </si>
  <si>
    <t>https://imip-sistemas.org.br/sistemas/_scriptcase_producao_v9/file/doc/portal_transparencia/contratos_fornecedores/7022/41043298000102p.pdf</t>
  </si>
  <si>
    <t>12.804.233/0001-26</t>
  </si>
  <si>
    <t>JOSE MONTEIRO DE ASSIS</t>
  </si>
  <si>
    <t>Prestação de serviços de manutenção preventiva e corretiva de equipamentos e mobiliário hospitalar.</t>
  </si>
  <si>
    <t>https://imip-sistemas.org.br/sistemas/_scriptcase_producao_v9/file/doc/portal_transparencia/contratos_fornecedores/4200/12804233000126p.pdf</t>
  </si>
  <si>
    <t>11.165.743/0001-38</t>
  </si>
  <si>
    <t>LACESP LABORATORIO DE ANALISES CLIN ESPEC DE PETRO</t>
  </si>
  <si>
    <t>Prestação dos serviços de apoio diagnóstico</t>
  </si>
  <si>
    <t>https://imip-sistemas.org.br/sistemas/_scriptcase_producao_v9/file/doc/portal_transparencia/contratos_fornecedores/1461/11165743000138p.pdf</t>
  </si>
  <si>
    <t>36.229.109/0001-42</t>
  </si>
  <si>
    <t>LAZZERI &amp; NICOLI SERVICOS DE SAUDE LTDA</t>
  </si>
  <si>
    <t>https://imip-sistemas.org.br/sistemas/_scriptcase_producao_v9/file/doc/portal_transparencia/contratos_fornecedores/4807/36229109000142r.pdf</t>
  </si>
  <si>
    <t>37.358.069/0001-00</t>
  </si>
  <si>
    <t>LINO SERVIÇOS MÉDICOS LTDA</t>
  </si>
  <si>
    <t>Prestação de serviços médicos em urologia</t>
  </si>
  <si>
    <t>https://imip-sistemas.org.br/sistemas/_scriptcase_producao_v9/file/doc/portal_transparencia/contratos_fornecedores/7171/37358069000100p.pdf</t>
  </si>
  <si>
    <t>13.409.775/0003-29</t>
  </si>
  <si>
    <t>LINUS LOG LTDA</t>
  </si>
  <si>
    <t>Serviço de arquivamento de prontuários e documentos</t>
  </si>
  <si>
    <t>https://imip-sistemas.org.br/sistemas/_scriptcase_producao_v9/file/doc/portal_transparencia/contratos_fornecedores/2568/13409775000329p.pdf</t>
  </si>
  <si>
    <t>10.310.770/0001-94</t>
  </si>
  <si>
    <t>MAGALHAES ADVOGADOS</t>
  </si>
  <si>
    <t>Prestação de serviços em consultoria advocaticia</t>
  </si>
  <si>
    <t>https://imip-sistemas.org.br/sistemas/_scriptcase_producao_v9/file/doc/portal_transparencia/contratos_fornecedores/7177/10310770000194p.pdf</t>
  </si>
  <si>
    <t>12.626.414/0001-00</t>
  </si>
  <si>
    <t>MANTEQ H I LTDA ME</t>
  </si>
  <si>
    <t>Prestação de serviço em manutenção preventiva em equipamentos médicos. </t>
  </si>
  <si>
    <t>https://imip-sistemas.org.br/sistemas/_scriptcase_producao_v9/file/doc/portal_transparencia/contratos_fornecedores/937/12626414000100p.PDF</t>
  </si>
  <si>
    <t>04.454.080/0001-06</t>
  </si>
  <si>
    <t>MARIA AUXILIADORA VASCONCELOS DE FREITAS</t>
  </si>
  <si>
    <t>Fornecimento de Alimentação e Dietas</t>
  </si>
  <si>
    <t>https://imip-sistemas.org.br/sistemas/_scriptcase_producao_v9/file/doc/portal_transparencia/contratos_fornecedores/900/04454080000106p.pdf</t>
  </si>
  <si>
    <t>13.936.275/0001-83</t>
  </si>
  <si>
    <t>MED VALE SERVICOS MEDICOS DO VALE SS LTD</t>
  </si>
  <si>
    <t>Prestação de serviços médicos em Gastroenterologia</t>
  </si>
  <si>
    <t>https://imip-sistemas.org.br/sistemas/_scriptcase_producao_v9/file/doc/portal_transparencia/contratos_fornecedores/984/13936275000183p.pdf</t>
  </si>
  <si>
    <t>03.811.242/0001-53</t>
  </si>
  <si>
    <t>MEDICAT MEDICINA DO TRABALHO LTDA</t>
  </si>
  <si>
    <t>Realização de consultas admissionais, demissionais e periódicas com médico do trabalho.</t>
  </si>
  <si>
    <t>https://imip-sistemas.org.br/sistemas/_scriptcase_producao_v9/file/doc/portal_transparencia/contratos_fornecedores/4908/03811242000153p.pdf</t>
  </si>
  <si>
    <t>30.008.634/0001-51</t>
  </si>
  <si>
    <t>MP SERVIÇOS DE ANESTESIA LTDA</t>
  </si>
  <si>
    <t>Serviços médicos na especialidade de anestesiologia</t>
  </si>
  <si>
    <t>https://imip-sistemas.org.br/sistemas/_scriptcase_producao_v9/file/doc/portal_transparencia/contratos_fornecedores/7156/30008634000151p1.pdf</t>
  </si>
  <si>
    <t>92.306.257/0006-07</t>
  </si>
  <si>
    <t>MV INFORMATICA NORDESTE LTDA</t>
  </si>
  <si>
    <t>Licença de uso e manutenção de sistemas aplicativos padrões</t>
  </si>
  <si>
    <t>https://imip-sistemas.org.br/sistemas/_scriptcase_producao_v9/file/doc/portal_transparencia/contratos_fornecedores/942/92306257000607p.pdf</t>
  </si>
  <si>
    <t>10.859.287/0001-63</t>
  </si>
  <si>
    <t>NEWMED COM E SERV EQUIP HOSPT LTDA ME</t>
  </si>
  <si>
    <t>Prestação de serviço de locação de 02 cardioversores.</t>
  </si>
  <si>
    <t>https://imip-sistemas.org.br/sistemas/_scriptcase_producao_v9/file/doc/portal_transparencia/contratos_fornecedores/2348/10859287000163p.pdf</t>
  </si>
  <si>
    <t>59.166.677/0001-47</t>
  </si>
  <si>
    <t>OTOCLIN MED BA LTDA</t>
  </si>
  <si>
    <t>https://imip-sistemas.org.br/sistemas/_scriptcase_producao_v9/file/doc/portal_transparencia/contratos_fornecedores/7124/59166677000147p.pdf</t>
  </si>
  <si>
    <t>22.616.512/0001-10</t>
  </si>
  <si>
    <t>PLENA - SAUDE INTEGRADA LTDA</t>
  </si>
  <si>
    <t>Serviços médicos da especialidade gastroenterologia.</t>
  </si>
  <si>
    <t>https://imip-sistemas.org.br/sistemas/_scriptcase_producao_v9/file/doc/portal_transparencia/contratos_fornecedores/4500/22616512000110p.pdf</t>
  </si>
  <si>
    <t>19.309.563/0001-94</t>
  </si>
  <si>
    <t>PORTAL TELEMEDICINA LTDA</t>
  </si>
  <si>
    <t>Análise e emissão de laudo médico para exames de MAPA e holter, prestados à distância (telediagnóstico)</t>
  </si>
  <si>
    <t>https://imip-sistemas.org.br/sistemas/_scriptcase_producao_v9/file/doc/portal_transparencia/contratos_fornecedores/7158/19309563000194p.pdf</t>
  </si>
  <si>
    <t>60.094.406/0008-89</t>
  </si>
  <si>
    <t>RENTOKIL INITIAL DO BRASIL LTDA</t>
  </si>
  <si>
    <t>Serviços de Dedetização. </t>
  </si>
  <si>
    <t>https://imip-sistemas.org.br/sistemas/_scriptcase_producao_v9/file/doc/portal_transparencia/contratos_fornecedores/5277/60094406000889p.pdf</t>
  </si>
  <si>
    <t>17.634.028/0001-83</t>
  </si>
  <si>
    <t>REUMASTO ATIVIDADES MEDICAS LTDA</t>
  </si>
  <si>
    <t>Prestação de serviços médicos em reumatologia</t>
  </si>
  <si>
    <t>https://imip-sistemas.org.br/sistemas/_scriptcase_producao_v9/file/doc/portal_transparencia/contratos_fornecedores/1001/17634028000183p.PDF</t>
  </si>
  <si>
    <t>10.279.299/0001-19</t>
  </si>
  <si>
    <t>RGRAPH COMERCIO E SERVICOS LTDA</t>
  </si>
  <si>
    <t>Prestação de serviços em locação de impressoras, fornecimentos de insumos, exceto PAPEL</t>
  </si>
  <si>
    <t>https://imip-sistemas.org.br/sistemas/_scriptcase_producao_v9/file/doc/portal_transparencia/contratos_fornecedores/1201/10279299000119p.pdf</t>
  </si>
  <si>
    <t>12.576.670/0001-30</t>
  </si>
  <si>
    <t>S MOURA E R LIMA LIMITADA LTDA</t>
  </si>
  <si>
    <t>https://imip-sistemas.org.br/sistemas/_scriptcase_producao_v9/file/doc/portal_transparencia/contratos_fornecedores/966/12576670000130p.pdf</t>
  </si>
  <si>
    <t>27.569.811/0001-64</t>
  </si>
  <si>
    <t>SAALVAR - SEGURANCA EM ANESTESIA E ANALGESIA DO VALE DO SAO FRANCISCO LTDA</t>
  </si>
  <si>
    <t>Serviços Médicos na especialidade de Anestesiologia. </t>
  </si>
  <si>
    <t>https://imip-sistemas.org.br/sistemas/_scriptcase_producao_v9/file/doc/portal_transparencia/contratos_fornecedores/6587/27569811000164p.pdf</t>
  </si>
  <si>
    <t>58.426.628/0001-33</t>
  </si>
  <si>
    <t>SAMTRONIC INDUSTRIA E COMERCIO LTDA.</t>
  </si>
  <si>
    <t>Cessão a título gratuito, sem exclusividade de qualquer natureza, de Bombas de Infusão</t>
  </si>
  <si>
    <t>https://imip-sistemas.org.br/sistemas/_scriptcase_producao_v9/file/doc/portal_transparencia/contratos_fornecedores/946/58426628000133p.pdf</t>
  </si>
  <si>
    <t>07.146.768/0001-17</t>
  </si>
  <si>
    <t>SERV IMAGEM NORDESTE ASSISTENCIA TECNICA</t>
  </si>
  <si>
    <t>Prestação de serviços de manutenção equipamentos de raios-x</t>
  </si>
  <si>
    <t>https://imip-sistemas.org.br/sistemas/_scriptcase_producao_v9/file/doc/portal_transparencia/contratos_fornecedores/920/07146768000117p.PDF</t>
  </si>
  <si>
    <t>04.109.643/0001-29</t>
  </si>
  <si>
    <t>SERVICO MEDICO DE PETROLINA LTDA</t>
  </si>
  <si>
    <t>Serviços Médicos, realização de consultas, exames e procedimentos cirúrgicos. </t>
  </si>
  <si>
    <t>https://imip-sistemas.org.br/sistemas/_scriptcase_producao_v9/file/doc/portal_transparencia/contratos_fornecedores/5298/04109643000129p.pdf</t>
  </si>
  <si>
    <t>03.789.272/0008-87</t>
  </si>
  <si>
    <t>SERVICO NACIONAL DE APRENDIZAGEM INDUSTR</t>
  </si>
  <si>
    <t>Prestação de serviço em coleta de amostras para análises Microbiológicas e Fisico-Quimica</t>
  </si>
  <si>
    <t>https://imip-sistemas.org.br/sistemas/_scriptcase_producao_v9/file/doc/portal_transparencia/contratos_fornecedores/916/03789272000887p.pdf</t>
  </si>
  <si>
    <t>03.480.539/0001-83</t>
  </si>
  <si>
    <t>SL ENGENHARIA HOSPITALAR LTDA</t>
  </si>
  <si>
    <t>Serviços em Engenharia Clinica</t>
  </si>
  <si>
    <t>https://imip-sistemas.org.br/sistemas/_scriptcase_producao_v9/file/doc/portal_transparencia/contratos_fornecedores/922/03480539000183p.PDF</t>
  </si>
  <si>
    <t>08.703.825/0001-84</t>
  </si>
  <si>
    <t>TELEPACS DIAGNOSTICO POR IMAGEM LTDA.</t>
  </si>
  <si>
    <t>Emissão de laudos médicos à distância de exames de raio-x</t>
  </si>
  <si>
    <t>https://imip-sistemas.org.br/sistemas/_scriptcase_producao_v9/file/doc/portal_transparencia/contratos_fornecedores/7081/08703825000184p.pdf</t>
  </si>
  <si>
    <t>35.521.046/0001-30</t>
  </si>
  <si>
    <t>TGI CONSULTORIA ME GESTAO SA</t>
  </si>
  <si>
    <t>Prestação de serviço de consultoria em gestão com formulação de planejamento estratégico</t>
  </si>
  <si>
    <t>https://imip-sistemas.org.br/sistemas/_scriptcase_producao_v9/file/doc/portal_transparencia/contratos_fornecedores/949/35521046000130p.PDF</t>
  </si>
  <si>
    <t>02.421.421/0013-55</t>
  </si>
  <si>
    <t>TIM S.A</t>
  </si>
  <si>
    <t>Serviço de Telefonia Móvel. </t>
  </si>
  <si>
    <t>https://imip-sistemas.org.br/sistemas/_scriptcase_producao_v9/file/doc/portal_transparencia/contratos_fornecedores/7072/02421421001355t.pdf</t>
  </si>
  <si>
    <t>53.113.791/0001-22</t>
  </si>
  <si>
    <t>TOTVS SA</t>
  </si>
  <si>
    <t>Sistema de folha de pagamento</t>
  </si>
  <si>
    <t>https://imip-sistemas.org.br/sistemas/_scriptcase_producao_v9/file/doc/portal_transparencia/contratos_fornecedores/6783/53113791000122p5.pdf</t>
  </si>
  <si>
    <t>21.833.040/0001-94</t>
  </si>
  <si>
    <t>UROVALE SERVICOS MEDICOS LTDA</t>
  </si>
  <si>
    <t>https://imip-sistemas.org.br/sistemas/_scriptcase_producao_v9/file/doc/portal_transparencia/contratos_fornecedores/1003/21833040000194p.PDF</t>
  </si>
  <si>
    <t>01.994.968/0001-43</t>
  </si>
  <si>
    <t>VIDEOMED LTDA</t>
  </si>
  <si>
    <t>Locação de equipamentos</t>
  </si>
  <si>
    <t>https://imip-sistemas.org.br/sistemas/_scriptcase_producao_v9/file/doc/portal_transparencia/contratos_fornecedores/2092/01994968000143p.pdf</t>
  </si>
  <si>
    <t>25.300.217/0001-48</t>
  </si>
  <si>
    <t>VITALSAUDE SERVICOS MEDICOS LTDA</t>
  </si>
  <si>
    <t>https://imip-sistemas.org.br/sistemas/_scriptcase_producao_v9/file/doc/portal_transparencia/contratos_fornecedores/1004/11168964000160p.PDF</t>
  </si>
  <si>
    <t>24.380.578/0004-21</t>
  </si>
  <si>
    <t>WHITE MARTINS GASES INDS DO NORDESTE AS (GASES)</t>
  </si>
  <si>
    <t>Fornecimento de Gases (Contrato 1-MO3ED8)</t>
  </si>
  <si>
    <t>https://imip-sistemas.org.br/sistemas/_scriptcase_producao_v9/file/doc/portal_transparencia/contratos_fornecedores/1630/24380578000421p1.pdf</t>
  </si>
  <si>
    <t>WHITE MARTINS GASES INDS DO NORDESTE AS (LOCAÇÃO E ASSISTÊNCIA)</t>
  </si>
  <si>
    <t>Locação e Assistência Técnica de Equipamentos de Gases</t>
  </si>
  <si>
    <t>https://imip-sistemas.org.br/sistemas/_scriptcase_producao_v9/file/doc/portal_transparencia/contratos_fornecedores/2256/24380578000421p2.pdf</t>
  </si>
  <si>
    <t>61.451.121/0001-44</t>
  </si>
  <si>
    <t>CMAN SERVICOS MEDICOS E HOSPITALARES LTDA</t>
  </si>
  <si>
    <t>Prestação de serviços médicos em Gastroentorologia</t>
  </si>
  <si>
    <t>https://imip-sistemas.org.br/sistemas/_scriptcase_producao_v9/file/doc/portal_transparencia/contratos_fornecedores/7163/61451121000144p.pdf</t>
  </si>
  <si>
    <t>65.921.442/0001-16</t>
  </si>
  <si>
    <t>ROGERIO DE OLIVEIRA CORREIA FILHO – SOCIEDADE INDIVIDUAL DE ADVOCACIA</t>
  </si>
  <si>
    <t>https://imip-sistemas.org.br/sistemas/_scriptcase_producao_v9/file/doc/portal_transparencia/contratos_fornecedores/7192/65921442000116p.pdf</t>
  </si>
  <si>
    <t>57.347.801/0001-45</t>
  </si>
  <si>
    <t>MELO MOURA SERVIÇOS MEDICOS LTDA</t>
  </si>
  <si>
    <t>https://imip-sistemas.org.br/sistemas/_scriptcase_producao_v9/file/doc/portal_transparencia/contratos_fornecedores/7203/57347801000145p.pdf</t>
  </si>
  <si>
    <t>29.829.613/0001-18</t>
  </si>
  <si>
    <t>LIBORIO MEDICAL SERVICES - SERVIÇOS MÉDICOS LTDA</t>
  </si>
  <si>
    <t>https://imip-sistemas.org.br/sistemas/_scriptcase_producao_v9/file/doc/portal_transparencia/contratos_fornecedores/7196/29829613000118p.pdf</t>
  </si>
  <si>
    <t>53.855.694/0001-05</t>
  </si>
  <si>
    <t>MC EMPREENDIMENTOS GRASTONOMICOS LTDA</t>
  </si>
  <si>
    <t>https://imip-sistemas.org.br/sistemas/_scriptcase_producao_v9/file/doc/portal_transparencia/contratos_fornecedores/7191/53855994000105p.pdf</t>
  </si>
  <si>
    <t>45.210.907/0001-13</t>
  </si>
  <si>
    <t>MEDEIROS E AMORIM SERVIÇOS MEDICOS LTDA</t>
  </si>
  <si>
    <t>https://imip-sistemas.org.br/sistemas/_scriptcase_producao_v9/file/doc/portal_transparencia/contratos_fornecedores/7223/45210907000113p1.pdf</t>
  </si>
  <si>
    <t>05.011.743/0001-80</t>
  </si>
  <si>
    <t>ASTECH REPRESENTAÇÕES ASSISTÊNCIA E COMÉRCIO DE PRODUTOS HOSPITALARES LTDA</t>
  </si>
  <si>
    <t>Locação de aparelho de anestesia, incluindo logística, manutenção</t>
  </si>
  <si>
    <t>https://imip-sistemas.org.br/sistemas/_scriptcase_producao_v9/file/doc/portal_transparencia/contratos_fornecedores/7213/05011743000180p1.pdf</t>
  </si>
  <si>
    <t>42.004.869/0001-54</t>
  </si>
  <si>
    <t>BORGES ASSISTENCIA MEDICA LTDA</t>
  </si>
  <si>
    <t xml:space="preserve">https://imip-sistemas.org.br/sistemas/_scriptcase_producao_v9/file/doc/portal_transparencia/contratos_fornecedores/7228/42004869000154p1.pdf
</t>
  </si>
  <si>
    <t>46.852.548/0001-60</t>
  </si>
  <si>
    <t>CERTMED ATIVIDADES MEDICAS LTDA</t>
  </si>
  <si>
    <t>https://imip-sistemas.org.br/sistemas/_scriptcase_producao_v9/file/doc/portal_transparencia/contratos_fornecedores/7210/46852548000160p1.pdf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</si>
</sst>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0" fontId="4" fillId="0" borderId="2" xfId="2" applyBorder="1" applyAlignment="1" applyProtection="1">
      <alignment wrapText="1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6.2026\08.%20ARQUIVOS%20SEI\13.2%20PCF%20em%20Excel%20-%20UPAE%20Petrolina%20-%2006.2026.xlsx" TargetMode="External"/><Relationship Id="rId1" Type="http://schemas.openxmlformats.org/officeDocument/2006/relationships/externalLinkPath" Target="/1%20-%20Pasta%20SES/2026/06.2026/08.%20ARQUIVOS%20SEI/13.2%20PCF%20em%20Excel%20-%20UPAE%20Petrolina%20-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2FB36-7962-442D-9339-AA0C3CE36A6B}">
  <sheetPr>
    <tabColor indexed="13"/>
  </sheetPr>
  <dimension ref="A1:V992"/>
  <sheetViews>
    <sheetView showGridLines="0" tabSelected="1" zoomScale="85" zoomScaleNormal="85" workbookViewId="0">
      <selection sqref="A1:XFD1048576"/>
    </sheetView>
  </sheetViews>
  <sheetFormatPr defaultColWidth="8.7109375" defaultRowHeight="12.75" x14ac:dyDescent="0.2"/>
  <cols>
    <col min="1" max="1" width="33.28515625" style="18" customWidth="1"/>
    <col min="2" max="2" width="46.28515625" style="18" customWidth="1"/>
    <col min="3" max="3" width="30" style="19" customWidth="1"/>
    <col min="4" max="4" width="112.85546875" style="18" customWidth="1"/>
    <col min="5" max="5" width="130.28515625" style="20" customWidth="1"/>
    <col min="6" max="6" width="29.140625" style="21" customWidth="1"/>
    <col min="7" max="7" width="28.7109375" style="21" customWidth="1"/>
    <col min="8" max="8" width="32.28515625" style="22" customWidth="1"/>
    <col min="9" max="9" width="119.4257812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10988301000714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45261</v>
      </c>
      <c r="G2" s="9"/>
      <c r="H2" s="10">
        <v>2400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10988301000714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44606</v>
      </c>
      <c r="G3" s="9"/>
      <c r="H3" s="12">
        <v>3000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10988301000714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44564</v>
      </c>
      <c r="G4" s="9"/>
      <c r="H4" s="14">
        <v>0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10988301000714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43150</v>
      </c>
      <c r="G5" s="9"/>
      <c r="H5" s="12">
        <v>0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10988301000714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42373</v>
      </c>
      <c r="G6" s="9"/>
      <c r="H6" s="12">
        <v>300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10988301000714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41579</v>
      </c>
      <c r="G7" s="9"/>
      <c r="H7" s="12">
        <v>0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10988301000714</v>
      </c>
      <c r="B8" s="5" t="s">
        <v>9</v>
      </c>
      <c r="C8" s="6" t="s">
        <v>39</v>
      </c>
      <c r="D8" s="7" t="s">
        <v>40</v>
      </c>
      <c r="E8" s="8" t="s">
        <v>36</v>
      </c>
      <c r="F8" s="9">
        <v>41853</v>
      </c>
      <c r="G8" s="9"/>
      <c r="H8" s="12">
        <v>0</v>
      </c>
      <c r="I8" s="11" t="s">
        <v>41</v>
      </c>
      <c r="V8" s="15" t="s">
        <v>42</v>
      </c>
    </row>
    <row r="9" spans="1:22" s="13" customFormat="1" ht="20.25" customHeight="1" x14ac:dyDescent="0.2">
      <c r="A9" s="4">
        <f>IFERROR(VLOOKUP(B9,'[1]DADOS (OCULTAR)'!$Q$3:$S$136,3,0),"")</f>
        <v>10988301000714</v>
      </c>
      <c r="B9" s="5" t="s">
        <v>9</v>
      </c>
      <c r="C9" s="6" t="s">
        <v>43</v>
      </c>
      <c r="D9" s="7" t="s">
        <v>44</v>
      </c>
      <c r="E9" s="8" t="s">
        <v>45</v>
      </c>
      <c r="F9" s="9">
        <v>42704</v>
      </c>
      <c r="G9" s="9"/>
      <c r="H9" s="12">
        <v>1200</v>
      </c>
      <c r="I9" s="11" t="s">
        <v>46</v>
      </c>
      <c r="V9" s="15" t="s">
        <v>47</v>
      </c>
    </row>
    <row r="10" spans="1:22" s="13" customFormat="1" ht="20.25" customHeight="1" x14ac:dyDescent="0.2">
      <c r="A10" s="4">
        <f>IFERROR(VLOOKUP(B10,'[1]DADOS (OCULTAR)'!$Q$3:$S$136,3,0),"")</f>
        <v>10988301000714</v>
      </c>
      <c r="B10" s="5" t="s">
        <v>9</v>
      </c>
      <c r="C10" s="6" t="s">
        <v>48</v>
      </c>
      <c r="D10" s="7" t="s">
        <v>49</v>
      </c>
      <c r="E10" s="8" t="s">
        <v>50</v>
      </c>
      <c r="F10" s="9">
        <v>45000</v>
      </c>
      <c r="G10" s="9"/>
      <c r="H10" s="12">
        <v>0</v>
      </c>
      <c r="I10" s="11" t="s">
        <v>51</v>
      </c>
      <c r="V10" s="15" t="s">
        <v>52</v>
      </c>
    </row>
    <row r="11" spans="1:22" s="13" customFormat="1" ht="20.25" customHeight="1" x14ac:dyDescent="0.2">
      <c r="A11" s="4">
        <f>IFERROR(VLOOKUP(B11,'[1]DADOS (OCULTAR)'!$Q$3:$S$136,3,0),"")</f>
        <v>10988301000714</v>
      </c>
      <c r="B11" s="5" t="s">
        <v>9</v>
      </c>
      <c r="C11" s="6" t="s">
        <v>53</v>
      </c>
      <c r="D11" s="7" t="s">
        <v>54</v>
      </c>
      <c r="E11" s="8" t="s">
        <v>55</v>
      </c>
      <c r="F11" s="9">
        <v>41518</v>
      </c>
      <c r="G11" s="9"/>
      <c r="H11" s="12">
        <v>1624.3</v>
      </c>
      <c r="I11" s="11" t="s">
        <v>56</v>
      </c>
      <c r="V11" s="15" t="s">
        <v>57</v>
      </c>
    </row>
    <row r="12" spans="1:22" s="13" customFormat="1" ht="20.25" customHeight="1" x14ac:dyDescent="0.2">
      <c r="A12" s="4">
        <f>IFERROR(VLOOKUP(B12,'[1]DADOS (OCULTAR)'!$Q$3:$S$136,3,0),"")</f>
        <v>10988301000714</v>
      </c>
      <c r="B12" s="5" t="s">
        <v>9</v>
      </c>
      <c r="C12" s="6" t="s">
        <v>58</v>
      </c>
      <c r="D12" s="7" t="s">
        <v>59</v>
      </c>
      <c r="E12" s="8" t="s">
        <v>60</v>
      </c>
      <c r="F12" s="9">
        <v>42887</v>
      </c>
      <c r="G12" s="9"/>
      <c r="H12" s="12">
        <v>0</v>
      </c>
      <c r="I12" s="11" t="s">
        <v>61</v>
      </c>
      <c r="V12" s="15" t="s">
        <v>62</v>
      </c>
    </row>
    <row r="13" spans="1:22" s="13" customFormat="1" ht="20.25" customHeight="1" x14ac:dyDescent="0.2">
      <c r="A13" s="4">
        <f>IFERROR(VLOOKUP(B13,'[1]DADOS (OCULTAR)'!$Q$3:$S$136,3,0),"")</f>
        <v>10988301000714</v>
      </c>
      <c r="B13" s="5" t="s">
        <v>9</v>
      </c>
      <c r="C13" s="6" t="s">
        <v>63</v>
      </c>
      <c r="D13" s="7" t="s">
        <v>64</v>
      </c>
      <c r="E13" s="8" t="s">
        <v>65</v>
      </c>
      <c r="F13" s="9">
        <v>44354</v>
      </c>
      <c r="G13" s="9"/>
      <c r="H13" s="12">
        <v>4320</v>
      </c>
      <c r="I13" s="11" t="s">
        <v>66</v>
      </c>
      <c r="V13" s="15" t="s">
        <v>67</v>
      </c>
    </row>
    <row r="14" spans="1:22" s="13" customFormat="1" ht="20.25" customHeight="1" x14ac:dyDescent="0.2">
      <c r="A14" s="4">
        <f>IFERROR(VLOOKUP(B14,'[1]DADOS (OCULTAR)'!$Q$3:$S$136,3,0),"")</f>
        <v>10988301000714</v>
      </c>
      <c r="B14" s="5" t="s">
        <v>9</v>
      </c>
      <c r="C14" s="6" t="s">
        <v>68</v>
      </c>
      <c r="D14" s="7" t="s">
        <v>69</v>
      </c>
      <c r="E14" s="8" t="s">
        <v>70</v>
      </c>
      <c r="F14" s="9">
        <v>44945</v>
      </c>
      <c r="G14" s="9"/>
      <c r="H14" s="12">
        <v>0</v>
      </c>
      <c r="I14" s="11" t="s">
        <v>71</v>
      </c>
      <c r="V14" s="15" t="s">
        <v>72</v>
      </c>
    </row>
    <row r="15" spans="1:22" s="13" customFormat="1" ht="20.25" customHeight="1" x14ac:dyDescent="0.2">
      <c r="A15" s="4">
        <f>IFERROR(VLOOKUP(B15,'[1]DADOS (OCULTAR)'!$Q$3:$S$136,3,0),"")</f>
        <v>10988301000714</v>
      </c>
      <c r="B15" s="5" t="s">
        <v>9</v>
      </c>
      <c r="C15" s="6" t="s">
        <v>73</v>
      </c>
      <c r="D15" s="7" t="s">
        <v>74</v>
      </c>
      <c r="E15" s="8" t="s">
        <v>75</v>
      </c>
      <c r="F15" s="9">
        <v>44130</v>
      </c>
      <c r="G15" s="9"/>
      <c r="H15" s="12">
        <v>249</v>
      </c>
      <c r="I15" s="11" t="s">
        <v>76</v>
      </c>
      <c r="V15" s="15" t="s">
        <v>77</v>
      </c>
    </row>
    <row r="16" spans="1:22" s="13" customFormat="1" ht="20.25" customHeight="1" x14ac:dyDescent="0.2">
      <c r="A16" s="4">
        <f>IFERROR(VLOOKUP(B16,'[1]DADOS (OCULTAR)'!$Q$3:$S$136,3,0),"")</f>
        <v>10988301000714</v>
      </c>
      <c r="B16" s="5" t="s">
        <v>9</v>
      </c>
      <c r="C16" s="6" t="s">
        <v>78</v>
      </c>
      <c r="D16" s="7" t="s">
        <v>79</v>
      </c>
      <c r="E16" s="8" t="s">
        <v>80</v>
      </c>
      <c r="F16" s="9">
        <v>41487</v>
      </c>
      <c r="G16" s="9"/>
      <c r="H16" s="12">
        <v>0</v>
      </c>
      <c r="I16" s="11" t="s">
        <v>81</v>
      </c>
      <c r="V16" s="15" t="s">
        <v>82</v>
      </c>
    </row>
    <row r="17" spans="1:22" s="13" customFormat="1" ht="20.25" customHeight="1" x14ac:dyDescent="0.2">
      <c r="A17" s="4">
        <f>IFERROR(VLOOKUP(B17,'[1]DADOS (OCULTAR)'!$Q$3:$S$136,3,0),"")</f>
        <v>10988301000714</v>
      </c>
      <c r="B17" s="5" t="s">
        <v>9</v>
      </c>
      <c r="C17" s="6" t="s">
        <v>83</v>
      </c>
      <c r="D17" s="7" t="s">
        <v>84</v>
      </c>
      <c r="E17" s="8" t="s">
        <v>85</v>
      </c>
      <c r="F17" s="9">
        <v>43221</v>
      </c>
      <c r="G17" s="9"/>
      <c r="H17" s="12">
        <v>971.52</v>
      </c>
      <c r="I17" s="11" t="s">
        <v>86</v>
      </c>
      <c r="V17" s="15" t="s">
        <v>87</v>
      </c>
    </row>
    <row r="18" spans="1:22" s="13" customFormat="1" ht="20.25" customHeight="1" x14ac:dyDescent="0.2">
      <c r="A18" s="4">
        <f>IFERROR(VLOOKUP(B18,'[1]DADOS (OCULTAR)'!$Q$3:$S$136,3,0),"")</f>
        <v>10988301000714</v>
      </c>
      <c r="B18" s="5" t="s">
        <v>9</v>
      </c>
      <c r="C18" s="6" t="s">
        <v>88</v>
      </c>
      <c r="D18" s="7" t="s">
        <v>89</v>
      </c>
      <c r="E18" s="8" t="s">
        <v>90</v>
      </c>
      <c r="F18" s="9">
        <v>41641</v>
      </c>
      <c r="G18" s="9"/>
      <c r="H18" s="12">
        <v>0</v>
      </c>
      <c r="I18" s="11" t="s">
        <v>91</v>
      </c>
      <c r="V18" s="15" t="s">
        <v>92</v>
      </c>
    </row>
    <row r="19" spans="1:22" s="13" customFormat="1" ht="20.25" customHeight="1" x14ac:dyDescent="0.2">
      <c r="A19" s="4">
        <f>IFERROR(VLOOKUP(B19,'[1]DADOS (OCULTAR)'!$Q$3:$S$136,3,0),"")</f>
        <v>10988301000714</v>
      </c>
      <c r="B19" s="5" t="s">
        <v>9</v>
      </c>
      <c r="C19" s="6" t="s">
        <v>93</v>
      </c>
      <c r="D19" s="7" t="s">
        <v>94</v>
      </c>
      <c r="E19" s="8" t="s">
        <v>95</v>
      </c>
      <c r="F19" s="9">
        <v>41507</v>
      </c>
      <c r="G19" s="9"/>
      <c r="H19" s="12">
        <v>0</v>
      </c>
      <c r="I19" s="11" t="s">
        <v>96</v>
      </c>
      <c r="V19" s="15" t="s">
        <v>97</v>
      </c>
    </row>
    <row r="20" spans="1:22" s="13" customFormat="1" ht="20.25" customHeight="1" x14ac:dyDescent="0.2">
      <c r="A20" s="4">
        <f>IFERROR(VLOOKUP(B20,'[1]DADOS (OCULTAR)'!$Q$3:$S$136,3,0),"")</f>
        <v>10988301000714</v>
      </c>
      <c r="B20" s="5" t="s">
        <v>9</v>
      </c>
      <c r="C20" s="6" t="s">
        <v>98</v>
      </c>
      <c r="D20" s="7" t="s">
        <v>99</v>
      </c>
      <c r="E20" s="8" t="s">
        <v>100</v>
      </c>
      <c r="F20" s="9">
        <v>41487</v>
      </c>
      <c r="G20" s="9"/>
      <c r="H20" s="12">
        <v>0</v>
      </c>
      <c r="I20" s="11" t="s">
        <v>101</v>
      </c>
      <c r="V20" s="15" t="s">
        <v>102</v>
      </c>
    </row>
    <row r="21" spans="1:22" s="13" customFormat="1" ht="20.25" customHeight="1" x14ac:dyDescent="0.2">
      <c r="A21" s="4">
        <f>IFERROR(VLOOKUP(B21,'[1]DADOS (OCULTAR)'!$Q$3:$S$136,3,0),"")</f>
        <v>10988301000714</v>
      </c>
      <c r="B21" s="5" t="s">
        <v>9</v>
      </c>
      <c r="C21" s="6" t="s">
        <v>103</v>
      </c>
      <c r="D21" s="7" t="s">
        <v>104</v>
      </c>
      <c r="E21" s="8" t="s">
        <v>105</v>
      </c>
      <c r="F21" s="9">
        <v>44501</v>
      </c>
      <c r="G21" s="9"/>
      <c r="H21" s="12">
        <v>0</v>
      </c>
      <c r="I21" s="11" t="s">
        <v>106</v>
      </c>
      <c r="V21" s="15" t="s">
        <v>107</v>
      </c>
    </row>
    <row r="22" spans="1:22" s="13" customFormat="1" ht="20.25" customHeight="1" x14ac:dyDescent="0.2">
      <c r="A22" s="4">
        <f>IFERROR(VLOOKUP(B22,'[1]DADOS (OCULTAR)'!$Q$3:$S$136,3,0),"")</f>
        <v>10988301000714</v>
      </c>
      <c r="B22" s="5" t="s">
        <v>9</v>
      </c>
      <c r="C22" s="6" t="s">
        <v>108</v>
      </c>
      <c r="D22" s="7" t="s">
        <v>109</v>
      </c>
      <c r="E22" s="8" t="s">
        <v>110</v>
      </c>
      <c r="F22" s="9">
        <v>43614</v>
      </c>
      <c r="G22" s="9"/>
      <c r="H22" s="12">
        <v>1115</v>
      </c>
      <c r="I22" s="11" t="s">
        <v>111</v>
      </c>
      <c r="V22" s="15" t="s">
        <v>112</v>
      </c>
    </row>
    <row r="23" spans="1:22" s="13" customFormat="1" ht="20.25" customHeight="1" x14ac:dyDescent="0.2">
      <c r="A23" s="4">
        <f>IFERROR(VLOOKUP(B23,'[1]DADOS (OCULTAR)'!$Q$3:$S$136,3,0),"")</f>
        <v>10988301000714</v>
      </c>
      <c r="B23" s="5" t="s">
        <v>9</v>
      </c>
      <c r="C23" s="6" t="s">
        <v>108</v>
      </c>
      <c r="D23" s="7" t="s">
        <v>113</v>
      </c>
      <c r="E23" s="8" t="s">
        <v>114</v>
      </c>
      <c r="F23" s="9">
        <v>41730</v>
      </c>
      <c r="G23" s="9"/>
      <c r="H23" s="12">
        <v>24917</v>
      </c>
      <c r="I23" s="11" t="s">
        <v>111</v>
      </c>
      <c r="V23" s="15" t="s">
        <v>115</v>
      </c>
    </row>
    <row r="24" spans="1:22" s="13" customFormat="1" ht="20.25" customHeight="1" x14ac:dyDescent="0.2">
      <c r="A24" s="4">
        <f>IFERROR(VLOOKUP(B24,'[1]DADOS (OCULTAR)'!$Q$3:$S$136,3,0),"")</f>
        <v>10988301000714</v>
      </c>
      <c r="B24" s="5" t="s">
        <v>9</v>
      </c>
      <c r="C24" s="6" t="s">
        <v>116</v>
      </c>
      <c r="D24" s="7" t="s">
        <v>117</v>
      </c>
      <c r="E24" s="8" t="s">
        <v>118</v>
      </c>
      <c r="F24" s="9">
        <v>41548</v>
      </c>
      <c r="G24" s="9"/>
      <c r="H24" s="12">
        <v>0</v>
      </c>
      <c r="I24" s="11" t="s">
        <v>119</v>
      </c>
      <c r="V24" s="15" t="s">
        <v>120</v>
      </c>
    </row>
    <row r="25" spans="1:22" s="13" customFormat="1" ht="20.25" customHeight="1" x14ac:dyDescent="0.2">
      <c r="A25" s="4">
        <f>IFERROR(VLOOKUP(B25,'[1]DADOS (OCULTAR)'!$Q$3:$S$136,3,0),"")</f>
        <v>10988301000714</v>
      </c>
      <c r="B25" s="5" t="s">
        <v>9</v>
      </c>
      <c r="C25" s="6" t="s">
        <v>121</v>
      </c>
      <c r="D25" s="7" t="s">
        <v>122</v>
      </c>
      <c r="E25" s="8" t="s">
        <v>123</v>
      </c>
      <c r="F25" s="9">
        <v>45532</v>
      </c>
      <c r="G25" s="9"/>
      <c r="H25" s="12">
        <v>0</v>
      </c>
      <c r="I25" s="11" t="s">
        <v>124</v>
      </c>
      <c r="V25" s="15" t="s">
        <v>125</v>
      </c>
    </row>
    <row r="26" spans="1:22" s="13" customFormat="1" ht="20.25" customHeight="1" x14ac:dyDescent="0.2">
      <c r="A26" s="4">
        <f>IFERROR(VLOOKUP(B26,'[1]DADOS (OCULTAR)'!$Q$3:$S$136,3,0),"")</f>
        <v>10988301000714</v>
      </c>
      <c r="B26" s="5" t="s">
        <v>9</v>
      </c>
      <c r="C26" s="6" t="s">
        <v>126</v>
      </c>
      <c r="D26" s="7" t="s">
        <v>127</v>
      </c>
      <c r="E26" s="8" t="s">
        <v>128</v>
      </c>
      <c r="F26" s="9">
        <v>41487</v>
      </c>
      <c r="G26" s="9"/>
      <c r="H26" s="12">
        <v>0</v>
      </c>
      <c r="I26" s="11" t="s">
        <v>129</v>
      </c>
      <c r="V26" s="15" t="s">
        <v>130</v>
      </c>
    </row>
    <row r="27" spans="1:22" s="13" customFormat="1" ht="20.25" customHeight="1" x14ac:dyDescent="0.2">
      <c r="A27" s="4">
        <f>IFERROR(VLOOKUP(B27,'[1]DADOS (OCULTAR)'!$Q$3:$S$136,3,0),"")</f>
        <v>10988301000714</v>
      </c>
      <c r="B27" s="5" t="s">
        <v>9</v>
      </c>
      <c r="C27" s="6" t="s">
        <v>131</v>
      </c>
      <c r="D27" s="7" t="s">
        <v>132</v>
      </c>
      <c r="E27" s="8" t="s">
        <v>133</v>
      </c>
      <c r="F27" s="9">
        <v>41519</v>
      </c>
      <c r="G27" s="9"/>
      <c r="H27" s="12">
        <v>0</v>
      </c>
      <c r="I27" s="11" t="s">
        <v>134</v>
      </c>
      <c r="V27" s="15" t="s">
        <v>135</v>
      </c>
    </row>
    <row r="28" spans="1:22" s="13" customFormat="1" ht="20.25" customHeight="1" x14ac:dyDescent="0.2">
      <c r="A28" s="4">
        <f>IFERROR(VLOOKUP(B28,'[1]DADOS (OCULTAR)'!$Q$3:$S$136,3,0),"")</f>
        <v>10988301000714</v>
      </c>
      <c r="B28" s="5" t="s">
        <v>9</v>
      </c>
      <c r="C28" s="6" t="s">
        <v>136</v>
      </c>
      <c r="D28" s="7" t="s">
        <v>137</v>
      </c>
      <c r="E28" s="8" t="s">
        <v>138</v>
      </c>
      <c r="F28" s="9">
        <v>41792</v>
      </c>
      <c r="G28" s="9"/>
      <c r="H28" s="12">
        <v>500</v>
      </c>
      <c r="I28" s="11" t="s">
        <v>139</v>
      </c>
      <c r="V28" s="15" t="s">
        <v>140</v>
      </c>
    </row>
    <row r="29" spans="1:22" s="13" customFormat="1" ht="20.25" customHeight="1" x14ac:dyDescent="0.2">
      <c r="A29" s="4">
        <f>IFERROR(VLOOKUP(B29,'[1]DADOS (OCULTAR)'!$Q$3:$S$136,3,0),"")</f>
        <v>10988301000714</v>
      </c>
      <c r="B29" s="5" t="s">
        <v>9</v>
      </c>
      <c r="C29" s="6" t="s">
        <v>136</v>
      </c>
      <c r="D29" s="7" t="s">
        <v>141</v>
      </c>
      <c r="E29" s="8" t="s">
        <v>142</v>
      </c>
      <c r="F29" s="9">
        <v>41761</v>
      </c>
      <c r="G29" s="9"/>
      <c r="H29" s="12">
        <v>300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10988301000714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46100</v>
      </c>
      <c r="G30" s="9"/>
      <c r="H30" s="12">
        <v>0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10988301000714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41610</v>
      </c>
      <c r="G31" s="9"/>
      <c r="H31" s="12">
        <v>0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10988301000714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44501</v>
      </c>
      <c r="G32" s="9"/>
      <c r="H32" s="12">
        <v>0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10988301000714</v>
      </c>
      <c r="B33" s="5" t="s">
        <v>9</v>
      </c>
      <c r="C33" s="6" t="s">
        <v>160</v>
      </c>
      <c r="D33" s="7" t="s">
        <v>161</v>
      </c>
      <c r="E33" s="8" t="s">
        <v>162</v>
      </c>
      <c r="F33" s="9">
        <v>45509</v>
      </c>
      <c r="G33" s="9"/>
      <c r="H33" s="12">
        <v>0</v>
      </c>
      <c r="I33" s="11" t="s">
        <v>163</v>
      </c>
      <c r="V33" s="15" t="s">
        <v>164</v>
      </c>
    </row>
    <row r="34" spans="1:22" s="13" customFormat="1" ht="20.25" customHeight="1" x14ac:dyDescent="0.2">
      <c r="A34" s="4">
        <f>IFERROR(VLOOKUP(B34,'[1]DADOS (OCULTAR)'!$Q$3:$S$136,3,0),"")</f>
        <v>10988301000714</v>
      </c>
      <c r="B34" s="5" t="s">
        <v>9</v>
      </c>
      <c r="C34" s="6" t="s">
        <v>165</v>
      </c>
      <c r="D34" s="7" t="s">
        <v>166</v>
      </c>
      <c r="E34" s="8" t="s">
        <v>167</v>
      </c>
      <c r="F34" s="9">
        <v>41487</v>
      </c>
      <c r="G34" s="9"/>
      <c r="H34" s="12">
        <v>0</v>
      </c>
      <c r="I34" s="11" t="s">
        <v>168</v>
      </c>
      <c r="V34" s="15" t="s">
        <v>169</v>
      </c>
    </row>
    <row r="35" spans="1:22" s="13" customFormat="1" ht="20.25" customHeight="1" x14ac:dyDescent="0.2">
      <c r="A35" s="4">
        <f>IFERROR(VLOOKUP(B35,'[1]DADOS (OCULTAR)'!$Q$3:$S$136,3,0),"")</f>
        <v>10988301000714</v>
      </c>
      <c r="B35" s="5" t="s">
        <v>9</v>
      </c>
      <c r="C35" s="6" t="s">
        <v>170</v>
      </c>
      <c r="D35" s="7" t="s">
        <v>171</v>
      </c>
      <c r="E35" s="8" t="s">
        <v>172</v>
      </c>
      <c r="F35" s="9">
        <v>43467</v>
      </c>
      <c r="G35" s="9"/>
      <c r="H35" s="12">
        <v>0</v>
      </c>
      <c r="I35" s="11" t="s">
        <v>173</v>
      </c>
      <c r="V35" s="15" t="s">
        <v>174</v>
      </c>
    </row>
    <row r="36" spans="1:22" s="13" customFormat="1" ht="20.25" customHeight="1" x14ac:dyDescent="0.2">
      <c r="A36" s="4">
        <f>IFERROR(VLOOKUP(B36,'[1]DADOS (OCULTAR)'!$Q$3:$S$136,3,0),"")</f>
        <v>10988301000714</v>
      </c>
      <c r="B36" s="5" t="s">
        <v>9</v>
      </c>
      <c r="C36" s="6" t="s">
        <v>170</v>
      </c>
      <c r="D36" s="7" t="s">
        <v>175</v>
      </c>
      <c r="E36" s="8" t="s">
        <v>176</v>
      </c>
      <c r="F36" s="9">
        <v>45155</v>
      </c>
      <c r="G36" s="9"/>
      <c r="H36" s="12">
        <v>5440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10988301000714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45806</v>
      </c>
      <c r="G37" s="9"/>
      <c r="H37" s="12">
        <v>0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10988301000714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44165</v>
      </c>
      <c r="G38" s="9"/>
      <c r="H38" s="12">
        <v>14985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10988301000714</v>
      </c>
      <c r="B39" s="5" t="s">
        <v>9</v>
      </c>
      <c r="C39" s="6" t="s">
        <v>184</v>
      </c>
      <c r="D39" s="7" t="s">
        <v>189</v>
      </c>
      <c r="E39" s="8" t="s">
        <v>190</v>
      </c>
      <c r="F39" s="9">
        <v>43718</v>
      </c>
      <c r="G39" s="9"/>
      <c r="H39" s="12">
        <v>0</v>
      </c>
      <c r="I39" s="11" t="s">
        <v>191</v>
      </c>
      <c r="V39" s="15" t="s">
        <v>192</v>
      </c>
    </row>
    <row r="40" spans="1:22" s="13" customFormat="1" ht="20.25" customHeight="1" x14ac:dyDescent="0.2">
      <c r="A40" s="4">
        <f>IFERROR(VLOOKUP(B40,'[1]DADOS (OCULTAR)'!$Q$3:$S$136,3,0),"")</f>
        <v>10988301000714</v>
      </c>
      <c r="B40" s="5" t="s">
        <v>9</v>
      </c>
      <c r="C40" s="6" t="s">
        <v>193</v>
      </c>
      <c r="D40" s="7" t="s">
        <v>194</v>
      </c>
      <c r="E40" s="8" t="s">
        <v>195</v>
      </c>
      <c r="F40" s="9">
        <v>44818</v>
      </c>
      <c r="G40" s="9"/>
      <c r="H40" s="12">
        <v>3250</v>
      </c>
      <c r="I40" s="11" t="s">
        <v>196</v>
      </c>
      <c r="V40" s="15" t="s">
        <v>197</v>
      </c>
    </row>
    <row r="41" spans="1:22" s="13" customFormat="1" ht="20.25" customHeight="1" x14ac:dyDescent="0.2">
      <c r="A41" s="4">
        <f>IFERROR(VLOOKUP(B41,'[1]DADOS (OCULTAR)'!$Q$3:$S$136,3,0),"")</f>
        <v>10988301000714</v>
      </c>
      <c r="B41" s="5" t="s">
        <v>9</v>
      </c>
      <c r="C41" s="6" t="s">
        <v>198</v>
      </c>
      <c r="D41" s="7" t="s">
        <v>199</v>
      </c>
      <c r="E41" s="8" t="s">
        <v>200</v>
      </c>
      <c r="F41" s="9">
        <v>41672</v>
      </c>
      <c r="G41" s="9"/>
      <c r="H41" s="12">
        <v>850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10988301000714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44090</v>
      </c>
      <c r="G42" s="9"/>
      <c r="H42" s="12">
        <v>0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10988301000714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44713</v>
      </c>
      <c r="G43" s="9"/>
      <c r="H43" s="12">
        <v>0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10988301000714</v>
      </c>
      <c r="B44" s="5" t="s">
        <v>9</v>
      </c>
      <c r="C44" s="6" t="s">
        <v>213</v>
      </c>
      <c r="D44" s="7" t="s">
        <v>214</v>
      </c>
      <c r="E44" s="8" t="s">
        <v>215</v>
      </c>
      <c r="F44" s="9">
        <v>42419</v>
      </c>
      <c r="G44" s="9"/>
      <c r="H44" s="12">
        <v>0</v>
      </c>
      <c r="I44" s="11" t="s">
        <v>216</v>
      </c>
      <c r="V44" s="15" t="s">
        <v>217</v>
      </c>
    </row>
    <row r="45" spans="1:22" s="13" customFormat="1" ht="20.25" customHeight="1" x14ac:dyDescent="0.2">
      <c r="A45" s="4">
        <f>IFERROR(VLOOKUP(B45,'[1]DADOS (OCULTAR)'!$Q$3:$S$136,3,0),"")</f>
        <v>10988301000714</v>
      </c>
      <c r="B45" s="5" t="s">
        <v>9</v>
      </c>
      <c r="C45" s="6" t="s">
        <v>218</v>
      </c>
      <c r="D45" s="7" t="s">
        <v>219</v>
      </c>
      <c r="E45" s="8" t="s">
        <v>220</v>
      </c>
      <c r="F45" s="9">
        <v>44505</v>
      </c>
      <c r="G45" s="9"/>
      <c r="H45" s="12">
        <v>90</v>
      </c>
      <c r="I45" s="11" t="s">
        <v>221</v>
      </c>
      <c r="V45" s="15" t="s">
        <v>222</v>
      </c>
    </row>
    <row r="46" spans="1:22" s="13" customFormat="1" ht="20.25" customHeight="1" x14ac:dyDescent="0.2">
      <c r="A46" s="4">
        <f>IFERROR(VLOOKUP(B46,'[1]DADOS (OCULTAR)'!$Q$3:$S$136,3,0),"")</f>
        <v>10988301000714</v>
      </c>
      <c r="B46" s="5" t="s">
        <v>9</v>
      </c>
      <c r="C46" s="6" t="s">
        <v>223</v>
      </c>
      <c r="D46" s="7" t="s">
        <v>224</v>
      </c>
      <c r="E46" s="8" t="s">
        <v>225</v>
      </c>
      <c r="F46" s="9">
        <v>42430</v>
      </c>
      <c r="G46" s="9"/>
      <c r="H46" s="12">
        <v>0</v>
      </c>
      <c r="I46" s="11" t="s">
        <v>226</v>
      </c>
      <c r="V46" s="15" t="s">
        <v>227</v>
      </c>
    </row>
    <row r="47" spans="1:22" ht="20.25" customHeight="1" x14ac:dyDescent="0.2">
      <c r="A47" s="4">
        <f>IFERROR(VLOOKUP(B47,'[1]DADOS (OCULTAR)'!$Q$3:$S$136,3,0),"")</f>
        <v>10988301000714</v>
      </c>
      <c r="B47" s="5" t="s">
        <v>9</v>
      </c>
      <c r="C47" s="6" t="s">
        <v>228</v>
      </c>
      <c r="D47" s="7" t="s">
        <v>229</v>
      </c>
      <c r="E47" s="8" t="s">
        <v>230</v>
      </c>
      <c r="F47" s="9">
        <v>43313</v>
      </c>
      <c r="G47" s="9"/>
      <c r="H47" s="12">
        <v>0</v>
      </c>
      <c r="I47" s="11" t="s">
        <v>231</v>
      </c>
    </row>
    <row r="48" spans="1:22" ht="20.25" customHeight="1" x14ac:dyDescent="0.2">
      <c r="A48" s="4">
        <f>IFERROR(VLOOKUP(B48,'[1]DADOS (OCULTAR)'!$Q$3:$S$136,3,0),"")</f>
        <v>10988301000714</v>
      </c>
      <c r="B48" s="5" t="s">
        <v>9</v>
      </c>
      <c r="C48" s="6" t="s">
        <v>232</v>
      </c>
      <c r="D48" s="7" t="s">
        <v>233</v>
      </c>
      <c r="E48" s="8" t="s">
        <v>234</v>
      </c>
      <c r="F48" s="9">
        <v>44577</v>
      </c>
      <c r="G48" s="9"/>
      <c r="H48" s="12">
        <v>128029.23</v>
      </c>
      <c r="I48" s="11" t="s">
        <v>235</v>
      </c>
    </row>
    <row r="49" spans="1:9" ht="20.25" customHeight="1" x14ac:dyDescent="0.2">
      <c r="A49" s="4">
        <f>IFERROR(VLOOKUP(B49,'[1]DADOS (OCULTAR)'!$Q$3:$S$136,3,0),"")</f>
        <v>10988301000714</v>
      </c>
      <c r="B49" s="5" t="s">
        <v>9</v>
      </c>
      <c r="C49" s="6" t="s">
        <v>236</v>
      </c>
      <c r="D49" s="7" t="s">
        <v>237</v>
      </c>
      <c r="E49" s="8" t="s">
        <v>238</v>
      </c>
      <c r="F49" s="9">
        <v>45370</v>
      </c>
      <c r="G49" s="9"/>
      <c r="H49" s="12">
        <v>0</v>
      </c>
      <c r="I49" s="11" t="s">
        <v>239</v>
      </c>
    </row>
    <row r="50" spans="1:9" ht="20.25" customHeight="1" x14ac:dyDescent="0.2">
      <c r="A50" s="4">
        <f>IFERROR(VLOOKUP(B50,'[1]DADOS (OCULTAR)'!$Q$3:$S$136,3,0),"")</f>
        <v>10988301000714</v>
      </c>
      <c r="B50" s="5" t="s">
        <v>9</v>
      </c>
      <c r="C50" s="6" t="s">
        <v>240</v>
      </c>
      <c r="D50" s="7" t="s">
        <v>241</v>
      </c>
      <c r="E50" s="8" t="s">
        <v>242</v>
      </c>
      <c r="F50" s="9">
        <v>44463</v>
      </c>
      <c r="G50" s="9"/>
      <c r="H50" s="12">
        <v>0</v>
      </c>
      <c r="I50" s="11" t="s">
        <v>243</v>
      </c>
    </row>
    <row r="51" spans="1:9" ht="20.25" customHeight="1" x14ac:dyDescent="0.2">
      <c r="A51" s="4">
        <f>IFERROR(VLOOKUP(B51,'[1]DADOS (OCULTAR)'!$Q$3:$S$136,3,0),"")</f>
        <v>10988301000714</v>
      </c>
      <c r="B51" s="5" t="s">
        <v>9</v>
      </c>
      <c r="C51" s="6" t="s">
        <v>244</v>
      </c>
      <c r="D51" s="7" t="s">
        <v>245</v>
      </c>
      <c r="E51" s="8" t="s">
        <v>246</v>
      </c>
      <c r="F51" s="9">
        <v>42965</v>
      </c>
      <c r="G51" s="9"/>
      <c r="H51" s="12">
        <v>0</v>
      </c>
      <c r="I51" s="11" t="s">
        <v>247</v>
      </c>
    </row>
    <row r="52" spans="1:9" ht="20.25" customHeight="1" x14ac:dyDescent="0.2">
      <c r="A52" s="4">
        <f>IFERROR(VLOOKUP(B52,'[1]DADOS (OCULTAR)'!$Q$3:$S$136,3,0),"")</f>
        <v>10988301000714</v>
      </c>
      <c r="B52" s="5" t="s">
        <v>9</v>
      </c>
      <c r="C52" s="6" t="s">
        <v>248</v>
      </c>
      <c r="D52" s="7" t="s">
        <v>249</v>
      </c>
      <c r="E52" s="8" t="s">
        <v>105</v>
      </c>
      <c r="F52" s="9">
        <v>44501</v>
      </c>
      <c r="G52" s="9"/>
      <c r="H52" s="12">
        <v>0</v>
      </c>
      <c r="I52" s="11" t="s">
        <v>250</v>
      </c>
    </row>
    <row r="53" spans="1:9" ht="20.25" customHeight="1" x14ac:dyDescent="0.2">
      <c r="A53" s="4">
        <f>IFERROR(VLOOKUP(B53,'[1]DADOS (OCULTAR)'!$Q$3:$S$136,3,0),"")</f>
        <v>10988301000714</v>
      </c>
      <c r="B53" s="5" t="s">
        <v>9</v>
      </c>
      <c r="C53" s="6" t="s">
        <v>251</v>
      </c>
      <c r="D53" s="7" t="s">
        <v>252</v>
      </c>
      <c r="E53" s="8" t="s">
        <v>253</v>
      </c>
      <c r="F53" s="9">
        <v>46008</v>
      </c>
      <c r="G53" s="9"/>
      <c r="H53" s="12">
        <v>0</v>
      </c>
      <c r="I53" s="11" t="s">
        <v>254</v>
      </c>
    </row>
    <row r="54" spans="1:9" ht="20.25" customHeight="1" x14ac:dyDescent="0.2">
      <c r="A54" s="4">
        <f>IFERROR(VLOOKUP(B54,'[1]DADOS (OCULTAR)'!$Q$3:$S$136,3,0),"")</f>
        <v>10988301000714</v>
      </c>
      <c r="B54" s="5" t="s">
        <v>9</v>
      </c>
      <c r="C54" s="6" t="s">
        <v>255</v>
      </c>
      <c r="D54" s="7" t="s">
        <v>256</v>
      </c>
      <c r="E54" s="8" t="s">
        <v>257</v>
      </c>
      <c r="F54" s="9">
        <v>43598</v>
      </c>
      <c r="G54" s="9"/>
      <c r="H54" s="12">
        <v>0</v>
      </c>
      <c r="I54" s="11" t="s">
        <v>258</v>
      </c>
    </row>
    <row r="55" spans="1:9" ht="20.25" customHeight="1" x14ac:dyDescent="0.2">
      <c r="A55" s="4">
        <f>IFERROR(VLOOKUP(B55,'[1]DADOS (OCULTAR)'!$Q$3:$S$136,3,0),"")</f>
        <v>10988301000714</v>
      </c>
      <c r="B55" s="5" t="s">
        <v>9</v>
      </c>
      <c r="C55" s="6" t="s">
        <v>259</v>
      </c>
      <c r="D55" s="7" t="s">
        <v>260</v>
      </c>
      <c r="E55" s="8" t="s">
        <v>261</v>
      </c>
      <c r="F55" s="9">
        <v>45962</v>
      </c>
      <c r="G55" s="9"/>
      <c r="H55" s="12">
        <v>10000</v>
      </c>
      <c r="I55" s="11" t="s">
        <v>262</v>
      </c>
    </row>
    <row r="56" spans="1:9" ht="20.25" customHeight="1" x14ac:dyDescent="0.2">
      <c r="A56" s="4">
        <f>IFERROR(VLOOKUP(B56,'[1]DADOS (OCULTAR)'!$Q$3:$S$136,3,0),"")</f>
        <v>10988301000714</v>
      </c>
      <c r="B56" s="5" t="s">
        <v>9</v>
      </c>
      <c r="C56" s="6" t="s">
        <v>263</v>
      </c>
      <c r="D56" s="7" t="s">
        <v>264</v>
      </c>
      <c r="E56" s="8" t="s">
        <v>265</v>
      </c>
      <c r="F56" s="9">
        <v>41641</v>
      </c>
      <c r="G56" s="9"/>
      <c r="H56" s="12">
        <v>2800</v>
      </c>
      <c r="I56" s="11" t="s">
        <v>266</v>
      </c>
    </row>
    <row r="57" spans="1:9" ht="20.25" customHeight="1" x14ac:dyDescent="0.2">
      <c r="A57" s="4">
        <f>IFERROR(VLOOKUP(B57,'[1]DADOS (OCULTAR)'!$Q$3:$S$136,3,0),"")</f>
        <v>10988301000714</v>
      </c>
      <c r="B57" s="5" t="s">
        <v>9</v>
      </c>
      <c r="C57" s="6" t="s">
        <v>267</v>
      </c>
      <c r="D57" s="7" t="s">
        <v>268</v>
      </c>
      <c r="E57" s="8" t="s">
        <v>269</v>
      </c>
      <c r="F57" s="9">
        <v>43710</v>
      </c>
      <c r="G57" s="9"/>
      <c r="H57" s="12">
        <v>0</v>
      </c>
      <c r="I57" s="11" t="s">
        <v>270</v>
      </c>
    </row>
    <row r="58" spans="1:9" ht="20.25" customHeight="1" x14ac:dyDescent="0.2">
      <c r="A58" s="4">
        <f>IFERROR(VLOOKUP(B58,'[1]DADOS (OCULTAR)'!$Q$3:$S$136,3,0),"")</f>
        <v>10988301000714</v>
      </c>
      <c r="B58" s="5" t="s">
        <v>9</v>
      </c>
      <c r="C58" s="6" t="s">
        <v>271</v>
      </c>
      <c r="D58" s="7" t="s">
        <v>272</v>
      </c>
      <c r="E58" s="8" t="s">
        <v>273</v>
      </c>
      <c r="F58" s="9">
        <v>41548</v>
      </c>
      <c r="G58" s="9"/>
      <c r="H58" s="12">
        <v>0</v>
      </c>
      <c r="I58" s="11" t="s">
        <v>274</v>
      </c>
    </row>
    <row r="59" spans="1:9" ht="20.25" customHeight="1" x14ac:dyDescent="0.2">
      <c r="A59" s="4">
        <f>IFERROR(VLOOKUP(B59,'[1]DADOS (OCULTAR)'!$Q$3:$S$136,3,0),"")</f>
        <v>10988301000714</v>
      </c>
      <c r="B59" s="5" t="s">
        <v>9</v>
      </c>
      <c r="C59" s="6" t="s">
        <v>275</v>
      </c>
      <c r="D59" s="7" t="s">
        <v>276</v>
      </c>
      <c r="E59" s="8" t="s">
        <v>277</v>
      </c>
      <c r="F59" s="9">
        <v>44713</v>
      </c>
      <c r="G59" s="9"/>
      <c r="H59" s="12">
        <v>0</v>
      </c>
      <c r="I59" s="11" t="s">
        <v>278</v>
      </c>
    </row>
    <row r="60" spans="1:9" ht="20.25" customHeight="1" x14ac:dyDescent="0.2">
      <c r="A60" s="4">
        <f>IFERROR(VLOOKUP(B60,'[1]DADOS (OCULTAR)'!$Q$3:$S$136,3,0),"")</f>
        <v>10988301000714</v>
      </c>
      <c r="B60" s="5" t="s">
        <v>9</v>
      </c>
      <c r="C60" s="6" t="s">
        <v>279</v>
      </c>
      <c r="D60" s="7" t="s">
        <v>280</v>
      </c>
      <c r="E60" s="8" t="s">
        <v>281</v>
      </c>
      <c r="F60" s="9">
        <v>45944</v>
      </c>
      <c r="G60" s="9"/>
      <c r="H60" s="12">
        <v>0</v>
      </c>
      <c r="I60" s="11" t="s">
        <v>282</v>
      </c>
    </row>
    <row r="61" spans="1:9" ht="20.25" customHeight="1" x14ac:dyDescent="0.2">
      <c r="A61" s="4">
        <f>IFERROR(VLOOKUP(B61,'[1]DADOS (OCULTAR)'!$Q$3:$S$136,3,0),"")</f>
        <v>10988301000714</v>
      </c>
      <c r="B61" s="5" t="s">
        <v>9</v>
      </c>
      <c r="C61" s="6" t="s">
        <v>283</v>
      </c>
      <c r="D61" s="7" t="s">
        <v>284</v>
      </c>
      <c r="E61" s="8" t="s">
        <v>285</v>
      </c>
      <c r="F61" s="9">
        <v>41466</v>
      </c>
      <c r="G61" s="9"/>
      <c r="H61" s="12">
        <v>0</v>
      </c>
      <c r="I61" s="11" t="s">
        <v>286</v>
      </c>
    </row>
    <row r="62" spans="1:9" ht="20.25" customHeight="1" x14ac:dyDescent="0.2">
      <c r="A62" s="4">
        <f>IFERROR(VLOOKUP(B62,'[1]DADOS (OCULTAR)'!$Q$3:$S$136,3,0),"")</f>
        <v>10988301000714</v>
      </c>
      <c r="B62" s="5" t="s">
        <v>9</v>
      </c>
      <c r="C62" s="6" t="s">
        <v>287</v>
      </c>
      <c r="D62" s="7" t="s">
        <v>288</v>
      </c>
      <c r="E62" s="8" t="s">
        <v>289</v>
      </c>
      <c r="F62" s="9">
        <v>43349</v>
      </c>
      <c r="G62" s="9"/>
      <c r="H62" s="12">
        <v>1700</v>
      </c>
      <c r="I62" s="11" t="s">
        <v>290</v>
      </c>
    </row>
    <row r="63" spans="1:9" ht="20.25" customHeight="1" x14ac:dyDescent="0.2">
      <c r="A63" s="4">
        <f>IFERROR(VLOOKUP(B63,'[1]DADOS (OCULTAR)'!$Q$3:$S$136,3,0),"")</f>
        <v>10988301000714</v>
      </c>
      <c r="B63" s="5" t="s">
        <v>9</v>
      </c>
      <c r="C63" s="6" t="s">
        <v>291</v>
      </c>
      <c r="D63" s="7" t="s">
        <v>292</v>
      </c>
      <c r="E63" s="8" t="s">
        <v>210</v>
      </c>
      <c r="F63" s="9">
        <v>45787</v>
      </c>
      <c r="G63" s="9"/>
      <c r="H63" s="12">
        <v>0</v>
      </c>
      <c r="I63" s="11" t="s">
        <v>293</v>
      </c>
    </row>
    <row r="64" spans="1:9" ht="20.25" customHeight="1" x14ac:dyDescent="0.2">
      <c r="A64" s="4">
        <f>IFERROR(VLOOKUP(B64,'[1]DADOS (OCULTAR)'!$Q$3:$S$136,3,0),"")</f>
        <v>10988301000714</v>
      </c>
      <c r="B64" s="5" t="s">
        <v>9</v>
      </c>
      <c r="C64" s="6" t="s">
        <v>294</v>
      </c>
      <c r="D64" s="7" t="s">
        <v>295</v>
      </c>
      <c r="E64" s="8" t="s">
        <v>296</v>
      </c>
      <c r="F64" s="9">
        <v>44557</v>
      </c>
      <c r="G64" s="9"/>
      <c r="H64" s="12">
        <v>0</v>
      </c>
      <c r="I64" s="11" t="s">
        <v>297</v>
      </c>
    </row>
    <row r="65" spans="1:9" ht="20.25" customHeight="1" x14ac:dyDescent="0.2">
      <c r="A65" s="4">
        <f>IFERROR(VLOOKUP(B65,'[1]DADOS (OCULTAR)'!$Q$3:$S$136,3,0),"")</f>
        <v>10988301000714</v>
      </c>
      <c r="B65" s="5" t="s">
        <v>9</v>
      </c>
      <c r="C65" s="6" t="s">
        <v>298</v>
      </c>
      <c r="D65" s="7" t="s">
        <v>299</v>
      </c>
      <c r="E65" s="8" t="s">
        <v>300</v>
      </c>
      <c r="F65" s="9">
        <v>45912</v>
      </c>
      <c r="G65" s="9"/>
      <c r="H65" s="12">
        <v>0</v>
      </c>
      <c r="I65" s="11" t="s">
        <v>301</v>
      </c>
    </row>
    <row r="66" spans="1:9" ht="20.25" customHeight="1" x14ac:dyDescent="0.2">
      <c r="A66" s="4">
        <f>IFERROR(VLOOKUP(B66,'[1]DADOS (OCULTAR)'!$Q$3:$S$136,3,0),"")</f>
        <v>10988301000714</v>
      </c>
      <c r="B66" s="5" t="s">
        <v>9</v>
      </c>
      <c r="C66" s="6" t="s">
        <v>302</v>
      </c>
      <c r="D66" s="7" t="s">
        <v>303</v>
      </c>
      <c r="E66" s="8" t="s">
        <v>304</v>
      </c>
      <c r="F66" s="9">
        <v>44866</v>
      </c>
      <c r="G66" s="9"/>
      <c r="H66" s="12">
        <v>1250</v>
      </c>
      <c r="I66" s="11" t="s">
        <v>305</v>
      </c>
    </row>
    <row r="67" spans="1:9" ht="20.25" customHeight="1" x14ac:dyDescent="0.2">
      <c r="A67" s="4">
        <f>IFERROR(VLOOKUP(B67,'[1]DADOS (OCULTAR)'!$Q$3:$S$136,3,0),"")</f>
        <v>10988301000714</v>
      </c>
      <c r="B67" s="5" t="s">
        <v>9</v>
      </c>
      <c r="C67" s="6" t="s">
        <v>306</v>
      </c>
      <c r="D67" s="7" t="s">
        <v>307</v>
      </c>
      <c r="E67" s="8" t="s">
        <v>308</v>
      </c>
      <c r="F67" s="9">
        <v>42128</v>
      </c>
      <c r="G67" s="9"/>
      <c r="H67" s="12">
        <v>0</v>
      </c>
      <c r="I67" s="11" t="s">
        <v>309</v>
      </c>
    </row>
    <row r="68" spans="1:9" ht="20.25" customHeight="1" x14ac:dyDescent="0.2">
      <c r="A68" s="4">
        <f>IFERROR(VLOOKUP(B68,'[1]DADOS (OCULTAR)'!$Q$3:$S$136,3,0),"")</f>
        <v>10988301000714</v>
      </c>
      <c r="B68" s="5" t="s">
        <v>9</v>
      </c>
      <c r="C68" s="6" t="s">
        <v>310</v>
      </c>
      <c r="D68" s="7" t="s">
        <v>311</v>
      </c>
      <c r="E68" s="8" t="s">
        <v>312</v>
      </c>
      <c r="F68" s="9">
        <v>42060</v>
      </c>
      <c r="G68" s="9"/>
      <c r="H68" s="12">
        <v>0</v>
      </c>
      <c r="I68" s="11" t="s">
        <v>313</v>
      </c>
    </row>
    <row r="69" spans="1:9" ht="20.25" customHeight="1" x14ac:dyDescent="0.2">
      <c r="A69" s="4">
        <f>IFERROR(VLOOKUP(B69,'[1]DADOS (OCULTAR)'!$Q$3:$S$136,3,0),"")</f>
        <v>10988301000714</v>
      </c>
      <c r="B69" s="5" t="s">
        <v>9</v>
      </c>
      <c r="C69" s="6" t="s">
        <v>314</v>
      </c>
      <c r="D69" s="7" t="s">
        <v>315</v>
      </c>
      <c r="E69" s="8" t="s">
        <v>100</v>
      </c>
      <c r="F69" s="9">
        <v>41487</v>
      </c>
      <c r="G69" s="9"/>
      <c r="H69" s="12">
        <v>0</v>
      </c>
      <c r="I69" s="11" t="s">
        <v>316</v>
      </c>
    </row>
    <row r="70" spans="1:9" ht="20.25" customHeight="1" x14ac:dyDescent="0.2">
      <c r="A70" s="4">
        <f>IFERROR(VLOOKUP(B70,'[1]DADOS (OCULTAR)'!$Q$3:$S$136,3,0),"")</f>
        <v>10988301000714</v>
      </c>
      <c r="B70" s="5" t="s">
        <v>9</v>
      </c>
      <c r="C70" s="6" t="s">
        <v>317</v>
      </c>
      <c r="D70" s="7" t="s">
        <v>318</v>
      </c>
      <c r="E70" s="8" t="s">
        <v>319</v>
      </c>
      <c r="F70" s="9">
        <v>45131</v>
      </c>
      <c r="G70" s="9"/>
      <c r="H70" s="12">
        <v>0</v>
      </c>
      <c r="I70" s="11" t="s">
        <v>320</v>
      </c>
    </row>
    <row r="71" spans="1:9" ht="20.25" customHeight="1" x14ac:dyDescent="0.2">
      <c r="A71" s="4">
        <f>IFERROR(VLOOKUP(B71,'[1]DADOS (OCULTAR)'!$Q$3:$S$136,3,0),"")</f>
        <v>10988301000714</v>
      </c>
      <c r="B71" s="5" t="s">
        <v>9</v>
      </c>
      <c r="C71" s="6" t="s">
        <v>321</v>
      </c>
      <c r="D71" s="7" t="s">
        <v>322</v>
      </c>
      <c r="E71" s="8" t="s">
        <v>323</v>
      </c>
      <c r="F71" s="9">
        <v>44998</v>
      </c>
      <c r="G71" s="9"/>
      <c r="H71" s="12">
        <v>0</v>
      </c>
      <c r="I71" s="11" t="s">
        <v>324</v>
      </c>
    </row>
    <row r="72" spans="1:9" ht="20.25" customHeight="1" x14ac:dyDescent="0.2">
      <c r="A72" s="4">
        <f>IFERROR(VLOOKUP(B72,'[1]DADOS (OCULTAR)'!$Q$3:$S$136,3,0),"")</f>
        <v>10988301000714</v>
      </c>
      <c r="B72" s="5" t="s">
        <v>9</v>
      </c>
      <c r="C72" s="6" t="s">
        <v>325</v>
      </c>
      <c r="D72" s="7" t="s">
        <v>326</v>
      </c>
      <c r="E72" s="8" t="s">
        <v>327</v>
      </c>
      <c r="F72" s="9">
        <v>42436</v>
      </c>
      <c r="G72" s="9"/>
      <c r="H72" s="12">
        <v>6200</v>
      </c>
      <c r="I72" s="11" t="s">
        <v>328</v>
      </c>
    </row>
    <row r="73" spans="1:9" ht="20.25" customHeight="1" x14ac:dyDescent="0.2">
      <c r="A73" s="4">
        <f>IFERROR(VLOOKUP(B73,'[1]DADOS (OCULTAR)'!$Q$3:$S$136,3,0),"")</f>
        <v>10988301000714</v>
      </c>
      <c r="B73" s="5" t="s">
        <v>9</v>
      </c>
      <c r="C73" s="6" t="s">
        <v>329</v>
      </c>
      <c r="D73" s="7" t="s">
        <v>330</v>
      </c>
      <c r="E73" s="8" t="s">
        <v>331</v>
      </c>
      <c r="F73" s="9">
        <v>44853</v>
      </c>
      <c r="G73" s="9"/>
      <c r="H73" s="12">
        <v>0</v>
      </c>
      <c r="I73" s="11" t="s">
        <v>332</v>
      </c>
    </row>
    <row r="74" spans="1:9" ht="20.25" customHeight="1" x14ac:dyDescent="0.2">
      <c r="A74" s="4">
        <f>IFERROR(VLOOKUP(B74,'[1]DADOS (OCULTAR)'!$Q$3:$S$136,3,0),"")</f>
        <v>10988301000714</v>
      </c>
      <c r="B74" s="5" t="s">
        <v>9</v>
      </c>
      <c r="C74" s="6" t="s">
        <v>333</v>
      </c>
      <c r="D74" s="7" t="s">
        <v>334</v>
      </c>
      <c r="E74" s="8" t="s">
        <v>335</v>
      </c>
      <c r="F74" s="9">
        <v>43710</v>
      </c>
      <c r="G74" s="9"/>
      <c r="H74" s="12">
        <v>520</v>
      </c>
      <c r="I74" s="11" t="s">
        <v>336</v>
      </c>
    </row>
    <row r="75" spans="1:9" ht="20.25" customHeight="1" x14ac:dyDescent="0.2">
      <c r="A75" s="4">
        <f>IFERROR(VLOOKUP(B75,'[1]DADOS (OCULTAR)'!$Q$3:$S$136,3,0),"")</f>
        <v>10988301000714</v>
      </c>
      <c r="B75" s="5" t="s">
        <v>9</v>
      </c>
      <c r="C75" s="6" t="s">
        <v>337</v>
      </c>
      <c r="D75" s="7" t="s">
        <v>338</v>
      </c>
      <c r="E75" s="8" t="s">
        <v>339</v>
      </c>
      <c r="F75" s="9">
        <v>41863</v>
      </c>
      <c r="G75" s="9"/>
      <c r="H75" s="12">
        <v>12000</v>
      </c>
      <c r="I75" s="11" t="s">
        <v>340</v>
      </c>
    </row>
    <row r="76" spans="1:9" ht="20.25" customHeight="1" x14ac:dyDescent="0.2">
      <c r="A76" s="4">
        <f>IFERROR(VLOOKUP(B76,'[1]DADOS (OCULTAR)'!$Q$3:$S$136,3,0),"")</f>
        <v>10988301000714</v>
      </c>
      <c r="B76" s="5" t="s">
        <v>9</v>
      </c>
      <c r="C76" s="6" t="s">
        <v>341</v>
      </c>
      <c r="D76" s="7" t="s">
        <v>342</v>
      </c>
      <c r="E76" s="8" t="s">
        <v>343</v>
      </c>
      <c r="F76" s="9">
        <v>45597</v>
      </c>
      <c r="G76" s="9"/>
      <c r="H76" s="12">
        <v>0</v>
      </c>
      <c r="I76" s="11" t="s">
        <v>344</v>
      </c>
    </row>
    <row r="77" spans="1:9" ht="20.25" customHeight="1" x14ac:dyDescent="0.2">
      <c r="A77" s="4">
        <f>IFERROR(VLOOKUP(B77,'[1]DADOS (OCULTAR)'!$Q$3:$S$136,3,0),"")</f>
        <v>10988301000714</v>
      </c>
      <c r="B77" s="5" t="s">
        <v>9</v>
      </c>
      <c r="C77" s="6" t="s">
        <v>345</v>
      </c>
      <c r="D77" s="7" t="s">
        <v>346</v>
      </c>
      <c r="E77" s="8" t="s">
        <v>347</v>
      </c>
      <c r="F77" s="9">
        <v>41518</v>
      </c>
      <c r="G77" s="9"/>
      <c r="H77" s="12">
        <v>4000</v>
      </c>
      <c r="I77" s="11" t="s">
        <v>348</v>
      </c>
    </row>
    <row r="78" spans="1:9" ht="20.25" customHeight="1" x14ac:dyDescent="0.2">
      <c r="A78" s="4">
        <f>IFERROR(VLOOKUP(B78,'[1]DADOS (OCULTAR)'!$Q$3:$S$136,3,0),"")</f>
        <v>10988301000714</v>
      </c>
      <c r="B78" s="5" t="s">
        <v>9</v>
      </c>
      <c r="C78" s="6" t="s">
        <v>349</v>
      </c>
      <c r="D78" s="7" t="s">
        <v>350</v>
      </c>
      <c r="E78" s="8" t="s">
        <v>351</v>
      </c>
      <c r="F78" s="9">
        <v>43430</v>
      </c>
      <c r="G78" s="9"/>
      <c r="H78" s="12">
        <v>0</v>
      </c>
      <c r="I78" s="11" t="s">
        <v>352</v>
      </c>
    </row>
    <row r="79" spans="1:9" ht="20.25" customHeight="1" x14ac:dyDescent="0.2">
      <c r="A79" s="4">
        <f>IFERROR(VLOOKUP(B79,'[1]DADOS (OCULTAR)'!$Q$3:$S$136,3,0),"")</f>
        <v>10988301000714</v>
      </c>
      <c r="B79" s="5" t="s">
        <v>9</v>
      </c>
      <c r="C79" s="6" t="s">
        <v>353</v>
      </c>
      <c r="D79" s="7" t="s">
        <v>354</v>
      </c>
      <c r="E79" s="8" t="s">
        <v>355</v>
      </c>
      <c r="F79" s="9">
        <v>45474</v>
      </c>
      <c r="G79" s="9"/>
      <c r="H79" s="12">
        <v>0</v>
      </c>
      <c r="I79" s="11" t="s">
        <v>356</v>
      </c>
    </row>
    <row r="80" spans="1:9" ht="20.25" customHeight="1" x14ac:dyDescent="0.2">
      <c r="A80" s="4">
        <f>IFERROR(VLOOKUP(B80,'[1]DADOS (OCULTAR)'!$Q$3:$S$136,3,0),"")</f>
        <v>10988301000714</v>
      </c>
      <c r="B80" s="5" t="s">
        <v>9</v>
      </c>
      <c r="C80" s="6" t="s">
        <v>357</v>
      </c>
      <c r="D80" s="7" t="s">
        <v>358</v>
      </c>
      <c r="E80" s="8" t="s">
        <v>253</v>
      </c>
      <c r="F80" s="9">
        <v>42037</v>
      </c>
      <c r="G80" s="9"/>
      <c r="H80" s="12">
        <v>0</v>
      </c>
      <c r="I80" s="11" t="s">
        <v>359</v>
      </c>
    </row>
    <row r="81" spans="1:9" ht="20.25" customHeight="1" x14ac:dyDescent="0.2">
      <c r="A81" s="4">
        <f>IFERROR(VLOOKUP(B81,'[1]DADOS (OCULTAR)'!$Q$3:$S$136,3,0),"")</f>
        <v>10988301000714</v>
      </c>
      <c r="B81" s="5" t="s">
        <v>9</v>
      </c>
      <c r="C81" s="6" t="s">
        <v>360</v>
      </c>
      <c r="D81" s="7" t="s">
        <v>361</v>
      </c>
      <c r="E81" s="8" t="s">
        <v>362</v>
      </c>
      <c r="F81" s="9">
        <v>43334</v>
      </c>
      <c r="G81" s="9"/>
      <c r="H81" s="12">
        <v>9000</v>
      </c>
      <c r="I81" s="11" t="s">
        <v>363</v>
      </c>
    </row>
    <row r="82" spans="1:9" ht="20.25" customHeight="1" x14ac:dyDescent="0.2">
      <c r="A82" s="4">
        <f>IFERROR(VLOOKUP(B82,'[1]DADOS (OCULTAR)'!$Q$3:$S$136,3,0),"")</f>
        <v>10988301000714</v>
      </c>
      <c r="B82" s="5" t="s">
        <v>9</v>
      </c>
      <c r="C82" s="6" t="s">
        <v>364</v>
      </c>
      <c r="D82" s="7" t="s">
        <v>365</v>
      </c>
      <c r="E82" s="8" t="s">
        <v>118</v>
      </c>
      <c r="F82" s="9">
        <v>42919</v>
      </c>
      <c r="G82" s="9"/>
      <c r="H82" s="12">
        <v>0</v>
      </c>
      <c r="I82" s="11" t="s">
        <v>366</v>
      </c>
    </row>
    <row r="83" spans="1:9" ht="20.25" customHeight="1" x14ac:dyDescent="0.2">
      <c r="A83" s="4">
        <f>IFERROR(VLOOKUP(B83,'[1]DADOS (OCULTAR)'!$Q$3:$S$136,3,0),"")</f>
        <v>10988301000714</v>
      </c>
      <c r="B83" s="5" t="s">
        <v>9</v>
      </c>
      <c r="C83" s="6" t="s">
        <v>367</v>
      </c>
      <c r="D83" s="7" t="s">
        <v>368</v>
      </c>
      <c r="E83" s="8" t="s">
        <v>369</v>
      </c>
      <c r="F83" s="9">
        <v>41487</v>
      </c>
      <c r="G83" s="9"/>
      <c r="H83" s="12">
        <v>0</v>
      </c>
      <c r="I83" s="11" t="s">
        <v>370</v>
      </c>
    </row>
    <row r="84" spans="1:9" ht="20.25" customHeight="1" x14ac:dyDescent="0.2">
      <c r="A84" s="4">
        <f>IFERROR(VLOOKUP(B84,'[1]DADOS (OCULTAR)'!$Q$3:$S$136,3,0),"")</f>
        <v>10988301000714</v>
      </c>
      <c r="B84" s="5" t="s">
        <v>9</v>
      </c>
      <c r="C84" s="6" t="s">
        <v>367</v>
      </c>
      <c r="D84" s="7" t="s">
        <v>371</v>
      </c>
      <c r="E84" s="8" t="s">
        <v>372</v>
      </c>
      <c r="F84" s="9">
        <v>41487</v>
      </c>
      <c r="G84" s="9"/>
      <c r="H84" s="12">
        <v>0</v>
      </c>
      <c r="I84" s="11" t="s">
        <v>373</v>
      </c>
    </row>
    <row r="85" spans="1:9" ht="20.25" customHeight="1" x14ac:dyDescent="0.2">
      <c r="A85" s="4">
        <f>IFERROR(VLOOKUP(B85,'[1]DADOS (OCULTAR)'!$Q$3:$S$136,3,0),"")</f>
        <v>10988301000714</v>
      </c>
      <c r="B85" s="5" t="s">
        <v>9</v>
      </c>
      <c r="C85" s="6" t="s">
        <v>367</v>
      </c>
      <c r="D85" s="7" t="s">
        <v>371</v>
      </c>
      <c r="E85" s="8" t="s">
        <v>372</v>
      </c>
      <c r="F85" s="9">
        <v>41487</v>
      </c>
      <c r="G85" s="9"/>
      <c r="H85" s="12">
        <v>0</v>
      </c>
      <c r="I85" s="11" t="s">
        <v>373</v>
      </c>
    </row>
    <row r="86" spans="1:9" ht="20.25" customHeight="1" x14ac:dyDescent="0.2">
      <c r="A86" s="4">
        <f>IFERROR(VLOOKUP(B86,'[1]DADOS (OCULTAR)'!$Q$3:$S$136,3,0),"")</f>
        <v>10988301000714</v>
      </c>
      <c r="B86" s="5" t="s">
        <v>9</v>
      </c>
      <c r="C86" s="6" t="s">
        <v>374</v>
      </c>
      <c r="D86" s="7" t="s">
        <v>375</v>
      </c>
      <c r="E86" s="8" t="s">
        <v>376</v>
      </c>
      <c r="F86" s="9">
        <v>45967</v>
      </c>
      <c r="G86" s="9"/>
      <c r="H86" s="12">
        <v>0</v>
      </c>
      <c r="I86" s="11" t="s">
        <v>377</v>
      </c>
    </row>
    <row r="87" spans="1:9" ht="20.25" customHeight="1" x14ac:dyDescent="0.2">
      <c r="A87" s="4">
        <f>IFERROR(VLOOKUP(B87,'[1]DADOS (OCULTAR)'!$Q$3:$S$136,3,0),"")</f>
        <v>10988301000714</v>
      </c>
      <c r="B87" s="5" t="s">
        <v>9</v>
      </c>
      <c r="C87" s="6" t="s">
        <v>378</v>
      </c>
      <c r="D87" s="7" t="s">
        <v>379</v>
      </c>
      <c r="E87" s="8" t="s">
        <v>261</v>
      </c>
      <c r="F87" s="9">
        <v>46107</v>
      </c>
      <c r="G87" s="9"/>
      <c r="H87" s="12">
        <v>10000</v>
      </c>
      <c r="I87" s="11" t="s">
        <v>380</v>
      </c>
    </row>
    <row r="88" spans="1:9" ht="20.25" customHeight="1" x14ac:dyDescent="0.2">
      <c r="A88" s="4">
        <f>IFERROR(VLOOKUP(B88,'[1]DADOS (OCULTAR)'!$Q$3:$S$136,3,0),"")</f>
        <v>10988301000714</v>
      </c>
      <c r="B88" s="5" t="s">
        <v>9</v>
      </c>
      <c r="C88" s="6" t="s">
        <v>381</v>
      </c>
      <c r="D88" s="7" t="s">
        <v>382</v>
      </c>
      <c r="E88" s="8" t="s">
        <v>162</v>
      </c>
      <c r="F88" s="9">
        <v>46080</v>
      </c>
      <c r="G88" s="9"/>
      <c r="H88" s="12">
        <v>0</v>
      </c>
      <c r="I88" s="11" t="s">
        <v>383</v>
      </c>
    </row>
    <row r="89" spans="1:9" ht="20.25" customHeight="1" x14ac:dyDescent="0.2">
      <c r="A89" s="4">
        <f>IFERROR(VLOOKUP(B89,'[1]DADOS (OCULTAR)'!$Q$3:$S$136,3,0),"")</f>
        <v>10988301000714</v>
      </c>
      <c r="B89" s="5" t="s">
        <v>9</v>
      </c>
      <c r="C89" s="6" t="s">
        <v>384</v>
      </c>
      <c r="D89" s="7" t="s">
        <v>385</v>
      </c>
      <c r="E89" s="8" t="s">
        <v>100</v>
      </c>
      <c r="F89" s="9">
        <v>46077</v>
      </c>
      <c r="G89" s="9"/>
      <c r="H89" s="12">
        <v>0</v>
      </c>
      <c r="I89" s="11" t="s">
        <v>386</v>
      </c>
    </row>
    <row r="90" spans="1:9" ht="20.25" customHeight="1" x14ac:dyDescent="0.2">
      <c r="A90" s="4">
        <f>IFERROR(VLOOKUP(B90,'[1]DADOS (OCULTAR)'!$Q$3:$S$136,3,0),"")</f>
        <v>10988301000714</v>
      </c>
      <c r="B90" s="5" t="s">
        <v>9</v>
      </c>
      <c r="C90" s="6" t="s">
        <v>387</v>
      </c>
      <c r="D90" s="7" t="s">
        <v>388</v>
      </c>
      <c r="E90" s="8" t="s">
        <v>269</v>
      </c>
      <c r="F90" s="9">
        <v>46120</v>
      </c>
      <c r="G90" s="9"/>
      <c r="H90" s="12">
        <v>0</v>
      </c>
      <c r="I90" s="11" t="s">
        <v>389</v>
      </c>
    </row>
    <row r="91" spans="1:9" ht="20.25" customHeight="1" x14ac:dyDescent="0.2">
      <c r="A91" s="4">
        <f>IFERROR(VLOOKUP(B91,'[1]DADOS (OCULTAR)'!$Q$3:$S$136,3,0),"")</f>
        <v>10988301000714</v>
      </c>
      <c r="B91" s="5" t="s">
        <v>9</v>
      </c>
      <c r="C91" s="6" t="s">
        <v>390</v>
      </c>
      <c r="D91" s="7" t="s">
        <v>391</v>
      </c>
      <c r="E91" s="8" t="s">
        <v>215</v>
      </c>
      <c r="F91" s="9">
        <v>46140</v>
      </c>
      <c r="G91" s="9"/>
      <c r="H91" s="12">
        <v>0</v>
      </c>
      <c r="I91" s="11" t="s">
        <v>392</v>
      </c>
    </row>
    <row r="92" spans="1:9" ht="20.25" customHeight="1" x14ac:dyDescent="0.2">
      <c r="A92" s="4">
        <f>IFERROR(VLOOKUP(B92,'[1]DADOS (OCULTAR)'!$Q$3:$S$136,3,0),"")</f>
        <v>10988301000714</v>
      </c>
      <c r="B92" s="5" t="s">
        <v>9</v>
      </c>
      <c r="C92" s="6" t="s">
        <v>393</v>
      </c>
      <c r="D92" s="7" t="s">
        <v>394</v>
      </c>
      <c r="E92" s="8" t="s">
        <v>395</v>
      </c>
      <c r="F92" s="9">
        <v>46119</v>
      </c>
      <c r="G92" s="9"/>
      <c r="H92" s="12">
        <v>9000</v>
      </c>
      <c r="I92" s="11" t="s">
        <v>396</v>
      </c>
    </row>
    <row r="93" spans="1:9" ht="20.25" customHeight="1" x14ac:dyDescent="0.2">
      <c r="A93" s="4">
        <f>IFERROR(VLOOKUP(B93,'[1]DADOS (OCULTAR)'!$Q$3:$S$136,3,0),"")</f>
        <v>10988301000714</v>
      </c>
      <c r="B93" s="5" t="s">
        <v>9</v>
      </c>
      <c r="C93" s="6" t="s">
        <v>397</v>
      </c>
      <c r="D93" s="7" t="s">
        <v>398</v>
      </c>
      <c r="E93" s="8" t="s">
        <v>118</v>
      </c>
      <c r="F93" s="9">
        <v>46143</v>
      </c>
      <c r="G93" s="9"/>
      <c r="H93" s="12">
        <v>0</v>
      </c>
      <c r="I93" s="11" t="s">
        <v>399</v>
      </c>
    </row>
    <row r="94" spans="1:9" ht="20.25" customHeight="1" x14ac:dyDescent="0.2">
      <c r="A94" s="4">
        <f>IFERROR(VLOOKUP(B94,'[1]DADOS (OCULTAR)'!$Q$3:$S$136,3,0),"")</f>
        <v>10988301000714</v>
      </c>
      <c r="B94" s="5" t="s">
        <v>9</v>
      </c>
      <c r="C94" s="6" t="s">
        <v>400</v>
      </c>
      <c r="D94" s="7" t="s">
        <v>401</v>
      </c>
      <c r="E94" s="8" t="s">
        <v>181</v>
      </c>
      <c r="F94" s="9">
        <v>46120</v>
      </c>
      <c r="G94" s="9"/>
      <c r="H94" s="12">
        <v>0</v>
      </c>
      <c r="I94" s="17" t="s">
        <v>402</v>
      </c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6DDA9A08-A565-470F-9468-00DB9C3BB40D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2026-07-21T18:23:36Z</dcterms:created>
  <dcterms:modified xsi:type="dcterms:W3CDTF">2026-07-21T18:23:46Z</dcterms:modified>
</cp:coreProperties>
</file>