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canner_Rosely\14.4\"/>
    </mc:Choice>
  </mc:AlternateContent>
  <bookViews>
    <workbookView xWindow="0" yWindow="0" windowWidth="21600" windowHeight="9480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 s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 s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 s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 s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 s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 s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 s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 s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 s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 s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 s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 s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 s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 s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 s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 s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 s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 s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 s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 s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 s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 s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 s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 s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 s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 s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 s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 s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 s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 s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J8828" i="1"/>
  <c r="I8828" i="1"/>
  <c r="H8828" i="1"/>
  <c r="G8828" i="1"/>
  <c r="F8828" i="1"/>
  <c r="K8828" i="1" s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J8826" i="1"/>
  <c r="I8826" i="1"/>
  <c r="H8826" i="1"/>
  <c r="G8826" i="1"/>
  <c r="F8826" i="1"/>
  <c r="K8826" i="1" s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 s="1"/>
  <c r="L8824" i="1"/>
  <c r="J8824" i="1"/>
  <c r="I8824" i="1"/>
  <c r="H8824" i="1"/>
  <c r="G8824" i="1"/>
  <c r="F8824" i="1"/>
  <c r="K8824" i="1" s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J5798" i="1"/>
  <c r="I5798" i="1"/>
  <c r="H5798" i="1"/>
  <c r="G5798" i="1"/>
  <c r="F5798" i="1"/>
  <c r="K5798" i="1" s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 s="1"/>
  <c r="L5796" i="1"/>
  <c r="J5796" i="1"/>
  <c r="I5796" i="1"/>
  <c r="H5796" i="1"/>
  <c r="G5796" i="1"/>
  <c r="F5796" i="1"/>
  <c r="K5796" i="1" s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J5794" i="1"/>
  <c r="I5794" i="1"/>
  <c r="H5794" i="1"/>
  <c r="G5794" i="1"/>
  <c r="F5794" i="1"/>
  <c r="K5794" i="1" s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 s="1"/>
  <c r="L5792" i="1"/>
  <c r="J5792" i="1"/>
  <c r="I5792" i="1"/>
  <c r="H5792" i="1"/>
  <c r="G5792" i="1"/>
  <c r="F5792" i="1"/>
  <c r="K5792" i="1" s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J5790" i="1"/>
  <c r="I5790" i="1"/>
  <c r="H5790" i="1"/>
  <c r="G5790" i="1"/>
  <c r="F5790" i="1"/>
  <c r="K5790" i="1" s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 s="1"/>
  <c r="L5788" i="1"/>
  <c r="J5788" i="1"/>
  <c r="I5788" i="1"/>
  <c r="H5788" i="1"/>
  <c r="G5788" i="1"/>
  <c r="F5788" i="1"/>
  <c r="K5788" i="1" s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J5786" i="1"/>
  <c r="I5786" i="1"/>
  <c r="H5786" i="1"/>
  <c r="G5786" i="1"/>
  <c r="F5786" i="1"/>
  <c r="K5786" i="1" s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 s="1"/>
  <c r="L5784" i="1"/>
  <c r="J5784" i="1"/>
  <c r="I5784" i="1"/>
  <c r="H5784" i="1"/>
  <c r="G5784" i="1"/>
  <c r="F5784" i="1"/>
  <c r="K5784" i="1" s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J5782" i="1"/>
  <c r="I5782" i="1"/>
  <c r="H5782" i="1"/>
  <c r="G5782" i="1"/>
  <c r="F5782" i="1"/>
  <c r="K5782" i="1" s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 s="1"/>
  <c r="L5780" i="1"/>
  <c r="J5780" i="1"/>
  <c r="I5780" i="1"/>
  <c r="H5780" i="1"/>
  <c r="G5780" i="1"/>
  <c r="F5780" i="1"/>
  <c r="K5780" i="1" s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J5778" i="1"/>
  <c r="I5778" i="1"/>
  <c r="H5778" i="1"/>
  <c r="G5778" i="1"/>
  <c r="F5778" i="1"/>
  <c r="K5778" i="1" s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 s="1"/>
  <c r="L5776" i="1"/>
  <c r="J5776" i="1"/>
  <c r="I5776" i="1"/>
  <c r="H5776" i="1"/>
  <c r="G5776" i="1"/>
  <c r="F5776" i="1"/>
  <c r="K5776" i="1" s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 s="1"/>
  <c r="L5774" i="1"/>
  <c r="J5774" i="1"/>
  <c r="I5774" i="1"/>
  <c r="H5774" i="1"/>
  <c r="G5774" i="1"/>
  <c r="F5774" i="1"/>
  <c r="K5774" i="1" s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J5772" i="1"/>
  <c r="I5772" i="1"/>
  <c r="H5772" i="1"/>
  <c r="G5772" i="1"/>
  <c r="F5772" i="1"/>
  <c r="K5772" i="1" s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J5770" i="1"/>
  <c r="I5770" i="1"/>
  <c r="H5770" i="1"/>
  <c r="G5770" i="1"/>
  <c r="F5770" i="1"/>
  <c r="K5770" i="1" s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 s="1"/>
  <c r="L5768" i="1"/>
  <c r="J5768" i="1"/>
  <c r="I5768" i="1"/>
  <c r="H5768" i="1"/>
  <c r="G5768" i="1"/>
  <c r="F5768" i="1"/>
  <c r="K5768" i="1" s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J5766" i="1"/>
  <c r="I5766" i="1"/>
  <c r="H5766" i="1"/>
  <c r="G5766" i="1"/>
  <c r="F5766" i="1"/>
  <c r="K5766" i="1" s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 s="1"/>
  <c r="L5764" i="1"/>
  <c r="J5764" i="1"/>
  <c r="I5764" i="1"/>
  <c r="H5764" i="1"/>
  <c r="G5764" i="1"/>
  <c r="F5764" i="1"/>
  <c r="K5764" i="1" s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J5762" i="1"/>
  <c r="I5762" i="1"/>
  <c r="H5762" i="1"/>
  <c r="G5762" i="1"/>
  <c r="F5762" i="1"/>
  <c r="K5762" i="1" s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 s="1"/>
  <c r="L5760" i="1"/>
  <c r="J5760" i="1"/>
  <c r="I5760" i="1"/>
  <c r="H5760" i="1"/>
  <c r="G5760" i="1"/>
  <c r="F5760" i="1"/>
  <c r="K5760" i="1" s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J5758" i="1"/>
  <c r="I5758" i="1"/>
  <c r="H5758" i="1"/>
  <c r="G5758" i="1"/>
  <c r="F5758" i="1"/>
  <c r="K5758" i="1" s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 s="1"/>
  <c r="L5756" i="1"/>
  <c r="J5756" i="1"/>
  <c r="I5756" i="1"/>
  <c r="H5756" i="1"/>
  <c r="G5756" i="1"/>
  <c r="F5756" i="1"/>
  <c r="K5756" i="1" s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J5754" i="1"/>
  <c r="I5754" i="1"/>
  <c r="H5754" i="1"/>
  <c r="G5754" i="1"/>
  <c r="F5754" i="1"/>
  <c r="K5754" i="1" s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 s="1"/>
  <c r="L5752" i="1"/>
  <c r="J5752" i="1"/>
  <c r="I5752" i="1"/>
  <c r="H5752" i="1"/>
  <c r="G5752" i="1"/>
  <c r="F5752" i="1"/>
  <c r="K5752" i="1" s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J5750" i="1"/>
  <c r="I5750" i="1"/>
  <c r="H5750" i="1"/>
  <c r="G5750" i="1"/>
  <c r="F5750" i="1"/>
  <c r="K5750" i="1" s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 s="1"/>
  <c r="L5748" i="1"/>
  <c r="J5748" i="1"/>
  <c r="I5748" i="1"/>
  <c r="H5748" i="1"/>
  <c r="G5748" i="1"/>
  <c r="F5748" i="1"/>
  <c r="K5748" i="1" s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J5746" i="1"/>
  <c r="I5746" i="1"/>
  <c r="H5746" i="1"/>
  <c r="G5746" i="1"/>
  <c r="F5746" i="1"/>
  <c r="K5746" i="1" s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 s="1"/>
  <c r="L5744" i="1"/>
  <c r="J5744" i="1"/>
  <c r="I5744" i="1"/>
  <c r="H5744" i="1"/>
  <c r="G5744" i="1"/>
  <c r="F5744" i="1"/>
  <c r="K5744" i="1" s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 s="1"/>
  <c r="L5742" i="1"/>
  <c r="J5742" i="1"/>
  <c r="I5742" i="1"/>
  <c r="H5742" i="1"/>
  <c r="G5742" i="1"/>
  <c r="F5742" i="1"/>
  <c r="K5742" i="1" s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J5740" i="1"/>
  <c r="I5740" i="1"/>
  <c r="H5740" i="1"/>
  <c r="G5740" i="1"/>
  <c r="F5740" i="1"/>
  <c r="K5740" i="1" s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J5738" i="1"/>
  <c r="I5738" i="1"/>
  <c r="H5738" i="1"/>
  <c r="G5738" i="1"/>
  <c r="F5738" i="1"/>
  <c r="K5738" i="1" s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 s="1"/>
  <c r="L5736" i="1"/>
  <c r="J5736" i="1"/>
  <c r="I5736" i="1"/>
  <c r="H5736" i="1"/>
  <c r="G5736" i="1"/>
  <c r="F5736" i="1"/>
  <c r="K5736" i="1" s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J5734" i="1"/>
  <c r="I5734" i="1"/>
  <c r="H5734" i="1"/>
  <c r="G5734" i="1"/>
  <c r="F5734" i="1"/>
  <c r="K5734" i="1" s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 s="1"/>
  <c r="L5732" i="1"/>
  <c r="J5732" i="1"/>
  <c r="I5732" i="1"/>
  <c r="H5732" i="1"/>
  <c r="G5732" i="1"/>
  <c r="F5732" i="1"/>
  <c r="K5732" i="1" s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J5730" i="1"/>
  <c r="I5730" i="1"/>
  <c r="H5730" i="1"/>
  <c r="G5730" i="1"/>
  <c r="F5730" i="1"/>
  <c r="K5730" i="1" s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 s="1"/>
  <c r="L5728" i="1"/>
  <c r="J5728" i="1"/>
  <c r="I5728" i="1"/>
  <c r="H5728" i="1"/>
  <c r="G5728" i="1"/>
  <c r="F5728" i="1"/>
  <c r="K5728" i="1" s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 s="1"/>
  <c r="L5726" i="1"/>
  <c r="J5726" i="1"/>
  <c r="I5726" i="1"/>
  <c r="H5726" i="1"/>
  <c r="G5726" i="1"/>
  <c r="F5726" i="1"/>
  <c r="K5726" i="1" s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 s="1"/>
  <c r="L5724" i="1"/>
  <c r="J5724" i="1"/>
  <c r="I5724" i="1"/>
  <c r="H5724" i="1"/>
  <c r="G5724" i="1"/>
  <c r="F5724" i="1"/>
  <c r="K5724" i="1" s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J5722" i="1"/>
  <c r="I5722" i="1"/>
  <c r="H5722" i="1"/>
  <c r="G5722" i="1"/>
  <c r="F5722" i="1"/>
  <c r="K5722" i="1" s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 s="1"/>
  <c r="L5720" i="1"/>
  <c r="J5720" i="1"/>
  <c r="I5720" i="1"/>
  <c r="H5720" i="1"/>
  <c r="G5720" i="1"/>
  <c r="F5720" i="1"/>
  <c r="K5720" i="1" s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J5718" i="1"/>
  <c r="I5718" i="1"/>
  <c r="H5718" i="1"/>
  <c r="G5718" i="1"/>
  <c r="F5718" i="1"/>
  <c r="K5718" i="1" s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 s="1"/>
  <c r="L5716" i="1"/>
  <c r="J5716" i="1"/>
  <c r="I5716" i="1"/>
  <c r="H5716" i="1"/>
  <c r="G5716" i="1"/>
  <c r="F5716" i="1"/>
  <c r="K5716" i="1" s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J5714" i="1"/>
  <c r="I5714" i="1"/>
  <c r="H5714" i="1"/>
  <c r="G5714" i="1"/>
  <c r="F5714" i="1"/>
  <c r="K5714" i="1" s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 s="1"/>
  <c r="L5712" i="1"/>
  <c r="J5712" i="1"/>
  <c r="I5712" i="1"/>
  <c r="H5712" i="1"/>
  <c r="G5712" i="1"/>
  <c r="F5712" i="1"/>
  <c r="K5712" i="1" s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J5710" i="1"/>
  <c r="I5710" i="1"/>
  <c r="H5710" i="1"/>
  <c r="G5710" i="1"/>
  <c r="F5710" i="1"/>
  <c r="K5710" i="1" s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J5708" i="1"/>
  <c r="I5708" i="1"/>
  <c r="H5708" i="1"/>
  <c r="G5708" i="1"/>
  <c r="F5708" i="1"/>
  <c r="K5708" i="1" s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J5706" i="1"/>
  <c r="I5706" i="1"/>
  <c r="H5706" i="1"/>
  <c r="G5706" i="1"/>
  <c r="F5706" i="1"/>
  <c r="K5706" i="1" s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 s="1"/>
  <c r="L5704" i="1"/>
  <c r="J5704" i="1"/>
  <c r="I5704" i="1"/>
  <c r="H5704" i="1"/>
  <c r="G5704" i="1"/>
  <c r="F5704" i="1"/>
  <c r="K5704" i="1" s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J5702" i="1"/>
  <c r="I5702" i="1"/>
  <c r="H5702" i="1"/>
  <c r="G5702" i="1"/>
  <c r="F5702" i="1"/>
  <c r="K5702" i="1" s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 s="1"/>
  <c r="L5700" i="1"/>
  <c r="J5700" i="1"/>
  <c r="I5700" i="1"/>
  <c r="H5700" i="1"/>
  <c r="G5700" i="1"/>
  <c r="F5700" i="1"/>
  <c r="K5700" i="1" s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J5698" i="1"/>
  <c r="I5698" i="1"/>
  <c r="H5698" i="1"/>
  <c r="G5698" i="1"/>
  <c r="F5698" i="1"/>
  <c r="K5698" i="1" s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 s="1"/>
  <c r="L5696" i="1"/>
  <c r="J5696" i="1"/>
  <c r="I5696" i="1"/>
  <c r="H5696" i="1"/>
  <c r="G5696" i="1"/>
  <c r="F5696" i="1"/>
  <c r="K5696" i="1" s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J5694" i="1"/>
  <c r="I5694" i="1"/>
  <c r="H5694" i="1"/>
  <c r="G5694" i="1"/>
  <c r="F5694" i="1"/>
  <c r="K5694" i="1" s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J5692" i="1"/>
  <c r="I5692" i="1"/>
  <c r="H5692" i="1"/>
  <c r="G5692" i="1"/>
  <c r="F5692" i="1"/>
  <c r="K5692" i="1" s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J5690" i="1"/>
  <c r="I5690" i="1"/>
  <c r="H5690" i="1"/>
  <c r="G5690" i="1"/>
  <c r="F5690" i="1"/>
  <c r="K5690" i="1" s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 s="1"/>
  <c r="L5688" i="1"/>
  <c r="J5688" i="1"/>
  <c r="I5688" i="1"/>
  <c r="H5688" i="1"/>
  <c r="G5688" i="1"/>
  <c r="F5688" i="1"/>
  <c r="K5688" i="1" s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J5686" i="1"/>
  <c r="I5686" i="1"/>
  <c r="H5686" i="1"/>
  <c r="G5686" i="1"/>
  <c r="F5686" i="1"/>
  <c r="K5686" i="1" s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 s="1"/>
  <c r="L5684" i="1"/>
  <c r="J5684" i="1"/>
  <c r="I5684" i="1"/>
  <c r="H5684" i="1"/>
  <c r="G5684" i="1"/>
  <c r="F5684" i="1"/>
  <c r="K5684" i="1" s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J5682" i="1"/>
  <c r="I5682" i="1"/>
  <c r="H5682" i="1"/>
  <c r="G5682" i="1"/>
  <c r="F5682" i="1"/>
  <c r="K5682" i="1" s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 s="1"/>
  <c r="L5680" i="1"/>
  <c r="J5680" i="1"/>
  <c r="I5680" i="1"/>
  <c r="H5680" i="1"/>
  <c r="G5680" i="1"/>
  <c r="F5680" i="1"/>
  <c r="K5680" i="1" s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 s="1"/>
  <c r="L5678" i="1"/>
  <c r="J5678" i="1"/>
  <c r="I5678" i="1"/>
  <c r="H5678" i="1"/>
  <c r="G5678" i="1"/>
  <c r="F5678" i="1"/>
  <c r="K5678" i="1" s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J5676" i="1"/>
  <c r="I5676" i="1"/>
  <c r="H5676" i="1"/>
  <c r="G5676" i="1"/>
  <c r="F5676" i="1"/>
  <c r="K5676" i="1" s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J5674" i="1"/>
  <c r="I5674" i="1"/>
  <c r="H5674" i="1"/>
  <c r="G5674" i="1"/>
  <c r="F5674" i="1"/>
  <c r="K5674" i="1" s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 s="1"/>
  <c r="L5672" i="1"/>
  <c r="J5672" i="1"/>
  <c r="I5672" i="1"/>
  <c r="H5672" i="1"/>
  <c r="G5672" i="1"/>
  <c r="F5672" i="1"/>
  <c r="K5672" i="1" s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J5670" i="1"/>
  <c r="I5670" i="1"/>
  <c r="H5670" i="1"/>
  <c r="G5670" i="1"/>
  <c r="F5670" i="1"/>
  <c r="K5670" i="1" s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 s="1"/>
  <c r="L5668" i="1"/>
  <c r="J5668" i="1"/>
  <c r="I5668" i="1"/>
  <c r="H5668" i="1"/>
  <c r="G5668" i="1"/>
  <c r="F5668" i="1"/>
  <c r="K5668" i="1" s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J5666" i="1"/>
  <c r="I5666" i="1"/>
  <c r="H5666" i="1"/>
  <c r="G5666" i="1"/>
  <c r="F5666" i="1"/>
  <c r="K5666" i="1" s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 s="1"/>
  <c r="L5664" i="1"/>
  <c r="J5664" i="1"/>
  <c r="I5664" i="1"/>
  <c r="H5664" i="1"/>
  <c r="G5664" i="1"/>
  <c r="F5664" i="1"/>
  <c r="K5664" i="1" s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J5662" i="1"/>
  <c r="I5662" i="1"/>
  <c r="H5662" i="1"/>
  <c r="G5662" i="1"/>
  <c r="F5662" i="1"/>
  <c r="K5662" i="1" s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 s="1"/>
  <c r="L5660" i="1"/>
  <c r="J5660" i="1"/>
  <c r="I5660" i="1"/>
  <c r="H5660" i="1"/>
  <c r="G5660" i="1"/>
  <c r="F5660" i="1"/>
  <c r="K5660" i="1" s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J5658" i="1"/>
  <c r="I5658" i="1"/>
  <c r="H5658" i="1"/>
  <c r="G5658" i="1"/>
  <c r="F5658" i="1"/>
  <c r="K5658" i="1" s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 s="1"/>
  <c r="L5656" i="1"/>
  <c r="J5656" i="1"/>
  <c r="I5656" i="1"/>
  <c r="H5656" i="1"/>
  <c r="G5656" i="1"/>
  <c r="F5656" i="1"/>
  <c r="K5656" i="1" s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J5654" i="1"/>
  <c r="I5654" i="1"/>
  <c r="H5654" i="1"/>
  <c r="G5654" i="1"/>
  <c r="F5654" i="1"/>
  <c r="K5654" i="1" s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 s="1"/>
  <c r="L5652" i="1"/>
  <c r="J5652" i="1"/>
  <c r="I5652" i="1"/>
  <c r="H5652" i="1"/>
  <c r="G5652" i="1"/>
  <c r="F5652" i="1"/>
  <c r="K5652" i="1" s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J5650" i="1"/>
  <c r="I5650" i="1"/>
  <c r="H5650" i="1"/>
  <c r="G5650" i="1"/>
  <c r="F5650" i="1"/>
  <c r="K5650" i="1" s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 s="1"/>
  <c r="L5648" i="1"/>
  <c r="J5648" i="1"/>
  <c r="I5648" i="1"/>
  <c r="H5648" i="1"/>
  <c r="G5648" i="1"/>
  <c r="F5648" i="1"/>
  <c r="K5648" i="1" s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 s="1"/>
  <c r="L5646" i="1"/>
  <c r="J5646" i="1"/>
  <c r="I5646" i="1"/>
  <c r="H5646" i="1"/>
  <c r="G5646" i="1"/>
  <c r="F5646" i="1"/>
  <c r="K5646" i="1" s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J5644" i="1"/>
  <c r="I5644" i="1"/>
  <c r="H5644" i="1"/>
  <c r="G5644" i="1"/>
  <c r="F5644" i="1"/>
  <c r="K5644" i="1" s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J5642" i="1"/>
  <c r="I5642" i="1"/>
  <c r="H5642" i="1"/>
  <c r="G5642" i="1"/>
  <c r="F5642" i="1"/>
  <c r="K5642" i="1" s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 s="1"/>
  <c r="L5640" i="1"/>
  <c r="J5640" i="1"/>
  <c r="I5640" i="1"/>
  <c r="H5640" i="1"/>
  <c r="G5640" i="1"/>
  <c r="F5640" i="1"/>
  <c r="K5640" i="1" s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J5638" i="1"/>
  <c r="I5638" i="1"/>
  <c r="H5638" i="1"/>
  <c r="G5638" i="1"/>
  <c r="F5638" i="1"/>
  <c r="K5638" i="1" s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 s="1"/>
  <c r="L5636" i="1"/>
  <c r="J5636" i="1"/>
  <c r="I5636" i="1"/>
  <c r="H5636" i="1"/>
  <c r="G5636" i="1"/>
  <c r="F5636" i="1"/>
  <c r="K5636" i="1" s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J5634" i="1"/>
  <c r="I5634" i="1"/>
  <c r="H5634" i="1"/>
  <c r="G5634" i="1"/>
  <c r="F5634" i="1"/>
  <c r="K5634" i="1" s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 s="1"/>
  <c r="L5632" i="1"/>
  <c r="J5632" i="1"/>
  <c r="I5632" i="1"/>
  <c r="H5632" i="1"/>
  <c r="G5632" i="1"/>
  <c r="F5632" i="1"/>
  <c r="K5632" i="1" s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J5630" i="1"/>
  <c r="I5630" i="1"/>
  <c r="H5630" i="1"/>
  <c r="G5630" i="1"/>
  <c r="F5630" i="1"/>
  <c r="K5630" i="1" s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J5628" i="1"/>
  <c r="I5628" i="1"/>
  <c r="H5628" i="1"/>
  <c r="G5628" i="1"/>
  <c r="F5628" i="1"/>
  <c r="K5628" i="1" s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J5626" i="1"/>
  <c r="I5626" i="1"/>
  <c r="H5626" i="1"/>
  <c r="G5626" i="1"/>
  <c r="F5626" i="1"/>
  <c r="K5626" i="1" s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 s="1"/>
  <c r="L5624" i="1"/>
  <c r="J5624" i="1"/>
  <c r="I5624" i="1"/>
  <c r="H5624" i="1"/>
  <c r="G5624" i="1"/>
  <c r="F5624" i="1"/>
  <c r="K5624" i="1" s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J5622" i="1"/>
  <c r="I5622" i="1"/>
  <c r="H5622" i="1"/>
  <c r="G5622" i="1"/>
  <c r="F5622" i="1"/>
  <c r="K5622" i="1" s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 s="1"/>
  <c r="L5620" i="1"/>
  <c r="J5620" i="1"/>
  <c r="I5620" i="1"/>
  <c r="H5620" i="1"/>
  <c r="G5620" i="1"/>
  <c r="F5620" i="1"/>
  <c r="K5620" i="1" s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J5618" i="1"/>
  <c r="I5618" i="1"/>
  <c r="H5618" i="1"/>
  <c r="G5618" i="1"/>
  <c r="F5618" i="1"/>
  <c r="K5618" i="1" s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 s="1"/>
  <c r="L5616" i="1"/>
  <c r="J5616" i="1"/>
  <c r="I5616" i="1"/>
  <c r="H5616" i="1"/>
  <c r="G5616" i="1"/>
  <c r="F5616" i="1"/>
  <c r="K5616" i="1" s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 s="1"/>
  <c r="L5614" i="1"/>
  <c r="J5614" i="1"/>
  <c r="I5614" i="1"/>
  <c r="H5614" i="1"/>
  <c r="G5614" i="1"/>
  <c r="F5614" i="1"/>
  <c r="K5614" i="1" s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J5612" i="1"/>
  <c r="I5612" i="1"/>
  <c r="H5612" i="1"/>
  <c r="G5612" i="1"/>
  <c r="F5612" i="1"/>
  <c r="K5612" i="1" s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J5610" i="1"/>
  <c r="I5610" i="1"/>
  <c r="H5610" i="1"/>
  <c r="G5610" i="1"/>
  <c r="F5610" i="1"/>
  <c r="K5610" i="1" s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 s="1"/>
  <c r="L5608" i="1"/>
  <c r="J5608" i="1"/>
  <c r="I5608" i="1"/>
  <c r="H5608" i="1"/>
  <c r="G5608" i="1"/>
  <c r="F5608" i="1"/>
  <c r="K5608" i="1" s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J5606" i="1"/>
  <c r="I5606" i="1"/>
  <c r="H5606" i="1"/>
  <c r="G5606" i="1"/>
  <c r="F5606" i="1"/>
  <c r="K5606" i="1" s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 s="1"/>
  <c r="L5604" i="1"/>
  <c r="J5604" i="1"/>
  <c r="I5604" i="1"/>
  <c r="H5604" i="1"/>
  <c r="G5604" i="1"/>
  <c r="F5604" i="1"/>
  <c r="K5604" i="1" s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J5602" i="1"/>
  <c r="I5602" i="1"/>
  <c r="H5602" i="1"/>
  <c r="G5602" i="1"/>
  <c r="F5602" i="1"/>
  <c r="K5602" i="1" s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 s="1"/>
  <c r="L5600" i="1"/>
  <c r="J5600" i="1"/>
  <c r="I5600" i="1"/>
  <c r="H5600" i="1"/>
  <c r="G5600" i="1"/>
  <c r="F5600" i="1"/>
  <c r="K5600" i="1" s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J5598" i="1"/>
  <c r="I5598" i="1"/>
  <c r="H5598" i="1"/>
  <c r="G5598" i="1"/>
  <c r="F5598" i="1"/>
  <c r="K5598" i="1" s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 s="1"/>
  <c r="L5596" i="1"/>
  <c r="J5596" i="1"/>
  <c r="I5596" i="1"/>
  <c r="H5596" i="1"/>
  <c r="G5596" i="1"/>
  <c r="F5596" i="1"/>
  <c r="K5596" i="1" s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J5594" i="1"/>
  <c r="I5594" i="1"/>
  <c r="H5594" i="1"/>
  <c r="G5594" i="1"/>
  <c r="F5594" i="1"/>
  <c r="K5594" i="1" s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 s="1"/>
  <c r="L5592" i="1"/>
  <c r="J5592" i="1"/>
  <c r="I5592" i="1"/>
  <c r="H5592" i="1"/>
  <c r="G5592" i="1"/>
  <c r="F5592" i="1"/>
  <c r="K5592" i="1" s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J5590" i="1"/>
  <c r="I5590" i="1"/>
  <c r="H5590" i="1"/>
  <c r="G5590" i="1"/>
  <c r="F5590" i="1"/>
  <c r="K5590" i="1" s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 s="1"/>
  <c r="L5588" i="1"/>
  <c r="J5588" i="1"/>
  <c r="I5588" i="1"/>
  <c r="H5588" i="1"/>
  <c r="G5588" i="1"/>
  <c r="F5588" i="1"/>
  <c r="K5588" i="1" s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J5586" i="1"/>
  <c r="I5586" i="1"/>
  <c r="H5586" i="1"/>
  <c r="G5586" i="1"/>
  <c r="F5586" i="1"/>
  <c r="K5586" i="1" s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 s="1"/>
  <c r="L5584" i="1"/>
  <c r="J5584" i="1"/>
  <c r="I5584" i="1"/>
  <c r="H5584" i="1"/>
  <c r="G5584" i="1"/>
  <c r="F5584" i="1"/>
  <c r="K5584" i="1" s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J5582" i="1"/>
  <c r="I5582" i="1"/>
  <c r="H5582" i="1"/>
  <c r="G5582" i="1"/>
  <c r="F5582" i="1"/>
  <c r="K5582" i="1" s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J5580" i="1"/>
  <c r="I5580" i="1"/>
  <c r="H5580" i="1"/>
  <c r="G5580" i="1"/>
  <c r="F5580" i="1"/>
  <c r="K5580" i="1" s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J5578" i="1"/>
  <c r="I5578" i="1"/>
  <c r="H5578" i="1"/>
  <c r="G5578" i="1"/>
  <c r="F5578" i="1"/>
  <c r="K5578" i="1" s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 s="1"/>
  <c r="L5576" i="1"/>
  <c r="J5576" i="1"/>
  <c r="I5576" i="1"/>
  <c r="H5576" i="1"/>
  <c r="G5576" i="1"/>
  <c r="F5576" i="1"/>
  <c r="K5576" i="1" s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J5574" i="1"/>
  <c r="I5574" i="1"/>
  <c r="H5574" i="1"/>
  <c r="G5574" i="1"/>
  <c r="F5574" i="1"/>
  <c r="K5574" i="1" s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 s="1"/>
  <c r="L5572" i="1"/>
  <c r="J5572" i="1"/>
  <c r="I5572" i="1"/>
  <c r="H5572" i="1"/>
  <c r="G5572" i="1"/>
  <c r="F5572" i="1"/>
  <c r="K5572" i="1" s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J5570" i="1"/>
  <c r="I5570" i="1"/>
  <c r="H5570" i="1"/>
  <c r="G5570" i="1"/>
  <c r="F5570" i="1"/>
  <c r="K5570" i="1" s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 s="1"/>
  <c r="L5568" i="1"/>
  <c r="J5568" i="1"/>
  <c r="I5568" i="1"/>
  <c r="H5568" i="1"/>
  <c r="G5568" i="1"/>
  <c r="F5568" i="1"/>
  <c r="K5568" i="1" s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J5566" i="1"/>
  <c r="I5566" i="1"/>
  <c r="H5566" i="1"/>
  <c r="G5566" i="1"/>
  <c r="F5566" i="1"/>
  <c r="K5566" i="1" s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 s="1"/>
  <c r="L5564" i="1"/>
  <c r="J5564" i="1"/>
  <c r="I5564" i="1"/>
  <c r="H5564" i="1"/>
  <c r="G5564" i="1"/>
  <c r="F5564" i="1"/>
  <c r="K5564" i="1" s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J5562" i="1"/>
  <c r="I5562" i="1"/>
  <c r="H5562" i="1"/>
  <c r="G5562" i="1"/>
  <c r="F5562" i="1"/>
  <c r="K5562" i="1" s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 s="1"/>
  <c r="L5560" i="1"/>
  <c r="J5560" i="1"/>
  <c r="I5560" i="1"/>
  <c r="H5560" i="1"/>
  <c r="G5560" i="1"/>
  <c r="F5560" i="1"/>
  <c r="K5560" i="1" s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J5558" i="1"/>
  <c r="I5558" i="1"/>
  <c r="H5558" i="1"/>
  <c r="G5558" i="1"/>
  <c r="F5558" i="1"/>
  <c r="K5558" i="1" s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 s="1"/>
  <c r="L5556" i="1"/>
  <c r="J5556" i="1"/>
  <c r="I5556" i="1"/>
  <c r="H5556" i="1"/>
  <c r="G5556" i="1"/>
  <c r="F5556" i="1"/>
  <c r="K5556" i="1" s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J5554" i="1"/>
  <c r="I5554" i="1"/>
  <c r="H5554" i="1"/>
  <c r="G5554" i="1"/>
  <c r="F5554" i="1"/>
  <c r="K5554" i="1" s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 s="1"/>
  <c r="L5552" i="1"/>
  <c r="J5552" i="1"/>
  <c r="I5552" i="1"/>
  <c r="H5552" i="1"/>
  <c r="G5552" i="1"/>
  <c r="F5552" i="1"/>
  <c r="K5552" i="1" s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 s="1"/>
  <c r="L5550" i="1"/>
  <c r="J5550" i="1"/>
  <c r="I5550" i="1"/>
  <c r="H5550" i="1"/>
  <c r="G5550" i="1"/>
  <c r="F5550" i="1"/>
  <c r="K5550" i="1" s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J5548" i="1"/>
  <c r="I5548" i="1"/>
  <c r="H5548" i="1"/>
  <c r="G5548" i="1"/>
  <c r="F5548" i="1"/>
  <c r="K5548" i="1" s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J5546" i="1"/>
  <c r="I5546" i="1"/>
  <c r="H5546" i="1"/>
  <c r="G5546" i="1"/>
  <c r="F5546" i="1"/>
  <c r="K5546" i="1" s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 s="1"/>
  <c r="L5544" i="1"/>
  <c r="J5544" i="1"/>
  <c r="I5544" i="1"/>
  <c r="H5544" i="1"/>
  <c r="G5544" i="1"/>
  <c r="F5544" i="1"/>
  <c r="K5544" i="1" s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J5542" i="1"/>
  <c r="I5542" i="1"/>
  <c r="H5542" i="1"/>
  <c r="G5542" i="1"/>
  <c r="F5542" i="1"/>
  <c r="K5542" i="1" s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 s="1"/>
  <c r="L5540" i="1"/>
  <c r="J5540" i="1"/>
  <c r="I5540" i="1"/>
  <c r="H5540" i="1"/>
  <c r="G5540" i="1"/>
  <c r="F5540" i="1"/>
  <c r="K5540" i="1" s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J5538" i="1"/>
  <c r="I5538" i="1"/>
  <c r="H5538" i="1"/>
  <c r="G5538" i="1"/>
  <c r="F5538" i="1"/>
  <c r="K5538" i="1" s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 s="1"/>
  <c r="L5536" i="1"/>
  <c r="J5536" i="1"/>
  <c r="I5536" i="1"/>
  <c r="H5536" i="1"/>
  <c r="G5536" i="1"/>
  <c r="F5536" i="1"/>
  <c r="K5536" i="1" s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 s="1"/>
  <c r="L5534" i="1"/>
  <c r="J5534" i="1"/>
  <c r="I5534" i="1"/>
  <c r="H5534" i="1"/>
  <c r="G5534" i="1"/>
  <c r="F5534" i="1"/>
  <c r="K5534" i="1" s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 s="1"/>
  <c r="L5532" i="1"/>
  <c r="J5532" i="1"/>
  <c r="I5532" i="1"/>
  <c r="H5532" i="1"/>
  <c r="G5532" i="1"/>
  <c r="F5532" i="1"/>
  <c r="K5532" i="1" s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J5530" i="1"/>
  <c r="I5530" i="1"/>
  <c r="H5530" i="1"/>
  <c r="G5530" i="1"/>
  <c r="F5530" i="1"/>
  <c r="K5530" i="1" s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 s="1"/>
  <c r="L5528" i="1"/>
  <c r="J5528" i="1"/>
  <c r="I5528" i="1"/>
  <c r="H5528" i="1"/>
  <c r="G5528" i="1"/>
  <c r="F5528" i="1"/>
  <c r="K5528" i="1" s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J5526" i="1"/>
  <c r="I5526" i="1"/>
  <c r="H5526" i="1"/>
  <c r="G5526" i="1"/>
  <c r="F5526" i="1"/>
  <c r="K5526" i="1" s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 s="1"/>
  <c r="L5524" i="1"/>
  <c r="J5524" i="1"/>
  <c r="I5524" i="1"/>
  <c r="H5524" i="1"/>
  <c r="G5524" i="1"/>
  <c r="F5524" i="1"/>
  <c r="K5524" i="1" s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J5522" i="1"/>
  <c r="I5522" i="1"/>
  <c r="H5522" i="1"/>
  <c r="G5522" i="1"/>
  <c r="F5522" i="1"/>
  <c r="K5522" i="1" s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 s="1"/>
  <c r="L5520" i="1"/>
  <c r="J5520" i="1"/>
  <c r="I5520" i="1"/>
  <c r="H5520" i="1"/>
  <c r="G5520" i="1"/>
  <c r="F5520" i="1"/>
  <c r="K5520" i="1" s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 s="1"/>
  <c r="L5518" i="1"/>
  <c r="J5518" i="1"/>
  <c r="I5518" i="1"/>
  <c r="H5518" i="1"/>
  <c r="G5518" i="1"/>
  <c r="F5518" i="1"/>
  <c r="K5518" i="1" s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J5516" i="1"/>
  <c r="I5516" i="1"/>
  <c r="H5516" i="1"/>
  <c r="G5516" i="1"/>
  <c r="F5516" i="1"/>
  <c r="K5516" i="1" s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J5514" i="1"/>
  <c r="I5514" i="1"/>
  <c r="H5514" i="1"/>
  <c r="G5514" i="1"/>
  <c r="F5514" i="1"/>
  <c r="K5514" i="1" s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 s="1"/>
  <c r="L5512" i="1"/>
  <c r="J5512" i="1"/>
  <c r="I5512" i="1"/>
  <c r="H5512" i="1"/>
  <c r="G5512" i="1"/>
  <c r="F5512" i="1"/>
  <c r="K5512" i="1" s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J5510" i="1"/>
  <c r="I5510" i="1"/>
  <c r="H5510" i="1"/>
  <c r="G5510" i="1"/>
  <c r="F5510" i="1"/>
  <c r="K5510" i="1" s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 s="1"/>
  <c r="L5508" i="1"/>
  <c r="J5508" i="1"/>
  <c r="I5508" i="1"/>
  <c r="H5508" i="1"/>
  <c r="G5508" i="1"/>
  <c r="F5508" i="1"/>
  <c r="K5508" i="1" s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J5506" i="1"/>
  <c r="I5506" i="1"/>
  <c r="H5506" i="1"/>
  <c r="G5506" i="1"/>
  <c r="F5506" i="1"/>
  <c r="K5506" i="1" s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 s="1"/>
  <c r="L5504" i="1"/>
  <c r="J5504" i="1"/>
  <c r="I5504" i="1"/>
  <c r="H5504" i="1"/>
  <c r="G5504" i="1"/>
  <c r="F5504" i="1"/>
  <c r="K5504" i="1" s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J5502" i="1"/>
  <c r="I5502" i="1"/>
  <c r="H5502" i="1"/>
  <c r="G5502" i="1"/>
  <c r="F5502" i="1"/>
  <c r="K5502" i="1" s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J5500" i="1"/>
  <c r="I5500" i="1"/>
  <c r="H5500" i="1"/>
  <c r="G5500" i="1"/>
  <c r="F5500" i="1"/>
  <c r="K5500" i="1" s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J5498" i="1"/>
  <c r="I5498" i="1"/>
  <c r="H5498" i="1"/>
  <c r="G5498" i="1"/>
  <c r="F5498" i="1"/>
  <c r="K5498" i="1" s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 s="1"/>
  <c r="L5496" i="1"/>
  <c r="J5496" i="1"/>
  <c r="I5496" i="1"/>
  <c r="H5496" i="1"/>
  <c r="G5496" i="1"/>
  <c r="F5496" i="1"/>
  <c r="K5496" i="1" s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J5494" i="1"/>
  <c r="I5494" i="1"/>
  <c r="H5494" i="1"/>
  <c r="G5494" i="1"/>
  <c r="F5494" i="1"/>
  <c r="K5494" i="1" s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 s="1"/>
  <c r="L5492" i="1"/>
  <c r="J5492" i="1"/>
  <c r="I5492" i="1"/>
  <c r="H5492" i="1"/>
  <c r="G5492" i="1"/>
  <c r="F5492" i="1"/>
  <c r="K5492" i="1" s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J5490" i="1"/>
  <c r="I5490" i="1"/>
  <c r="H5490" i="1"/>
  <c r="G5490" i="1"/>
  <c r="F5490" i="1"/>
  <c r="K5490" i="1" s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 s="1"/>
  <c r="L5488" i="1"/>
  <c r="J5488" i="1"/>
  <c r="I5488" i="1"/>
  <c r="H5488" i="1"/>
  <c r="G5488" i="1"/>
  <c r="F5488" i="1"/>
  <c r="K5488" i="1" s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 s="1"/>
  <c r="L5486" i="1"/>
  <c r="J5486" i="1"/>
  <c r="I5486" i="1"/>
  <c r="H5486" i="1"/>
  <c r="G5486" i="1"/>
  <c r="F5486" i="1"/>
  <c r="K5486" i="1" s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J5484" i="1"/>
  <c r="I5484" i="1"/>
  <c r="H5484" i="1"/>
  <c r="G5484" i="1"/>
  <c r="F5484" i="1"/>
  <c r="K5484" i="1" s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J5482" i="1"/>
  <c r="I5482" i="1"/>
  <c r="H5482" i="1"/>
  <c r="G5482" i="1"/>
  <c r="F5482" i="1"/>
  <c r="K5482" i="1" s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 s="1"/>
  <c r="L5480" i="1"/>
  <c r="J5480" i="1"/>
  <c r="I5480" i="1"/>
  <c r="H5480" i="1"/>
  <c r="G5480" i="1"/>
  <c r="F5480" i="1"/>
  <c r="K5480" i="1" s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 s="1"/>
  <c r="L5478" i="1"/>
  <c r="J5478" i="1"/>
  <c r="I5478" i="1"/>
  <c r="H5478" i="1"/>
  <c r="G5478" i="1"/>
  <c r="F5478" i="1"/>
  <c r="K5478" i="1" s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 s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 s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 s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 s="1"/>
  <c r="L5470" i="1"/>
  <c r="J5470" i="1"/>
  <c r="I5470" i="1"/>
  <c r="H5470" i="1"/>
  <c r="G5470" i="1"/>
  <c r="F5470" i="1"/>
  <c r="K5470" i="1" s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 s="1"/>
  <c r="L5468" i="1"/>
  <c r="J5468" i="1"/>
  <c r="I5468" i="1"/>
  <c r="H5468" i="1"/>
  <c r="G5468" i="1"/>
  <c r="F5468" i="1"/>
  <c r="K5468" i="1" s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 s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 s="1"/>
  <c r="L5464" i="1"/>
  <c r="J5464" i="1"/>
  <c r="I5464" i="1"/>
  <c r="H5464" i="1"/>
  <c r="G5464" i="1"/>
  <c r="F5464" i="1"/>
  <c r="K5464" i="1" s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 s="1"/>
  <c r="L5462" i="1"/>
  <c r="J5462" i="1"/>
  <c r="I5462" i="1"/>
  <c r="H5462" i="1"/>
  <c r="G5462" i="1"/>
  <c r="F5462" i="1"/>
  <c r="K5462" i="1" s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 s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 s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 s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 s="1"/>
  <c r="L5454" i="1"/>
  <c r="J5454" i="1"/>
  <c r="I5454" i="1"/>
  <c r="H5454" i="1"/>
  <c r="G5454" i="1"/>
  <c r="F5454" i="1"/>
  <c r="K5454" i="1" s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 s="1"/>
  <c r="L5452" i="1"/>
  <c r="J5452" i="1"/>
  <c r="I5452" i="1"/>
  <c r="H5452" i="1"/>
  <c r="G5452" i="1"/>
  <c r="F5452" i="1"/>
  <c r="K5452" i="1" s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 s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 s="1"/>
  <c r="L5448" i="1"/>
  <c r="J5448" i="1"/>
  <c r="I5448" i="1"/>
  <c r="H5448" i="1"/>
  <c r="G5448" i="1"/>
  <c r="F5448" i="1"/>
  <c r="K5448" i="1" s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 s="1"/>
  <c r="L5446" i="1"/>
  <c r="J5446" i="1"/>
  <c r="I5446" i="1"/>
  <c r="H5446" i="1"/>
  <c r="G5446" i="1"/>
  <c r="F5446" i="1"/>
  <c r="K5446" i="1" s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 s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 s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 s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 s="1"/>
  <c r="L5438" i="1"/>
  <c r="J5438" i="1"/>
  <c r="I5438" i="1"/>
  <c r="H5438" i="1"/>
  <c r="G5438" i="1"/>
  <c r="F5438" i="1"/>
  <c r="K5438" i="1" s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 s="1"/>
  <c r="L5436" i="1"/>
  <c r="J5436" i="1"/>
  <c r="I5436" i="1"/>
  <c r="H5436" i="1"/>
  <c r="G5436" i="1"/>
  <c r="F5436" i="1"/>
  <c r="K5436" i="1" s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 s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 s="1"/>
  <c r="L5432" i="1"/>
  <c r="J5432" i="1"/>
  <c r="I5432" i="1"/>
  <c r="H5432" i="1"/>
  <c r="G5432" i="1"/>
  <c r="F5432" i="1"/>
  <c r="K5432" i="1" s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 s="1"/>
  <c r="L5430" i="1"/>
  <c r="J5430" i="1"/>
  <c r="I5430" i="1"/>
  <c r="H5430" i="1"/>
  <c r="G5430" i="1"/>
  <c r="F5430" i="1"/>
  <c r="K5430" i="1" s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 s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 s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 s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 s="1"/>
  <c r="L5422" i="1"/>
  <c r="J5422" i="1"/>
  <c r="I5422" i="1"/>
  <c r="H5422" i="1"/>
  <c r="G5422" i="1"/>
  <c r="F5422" i="1"/>
  <c r="K5422" i="1" s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 s="1"/>
  <c r="L5420" i="1"/>
  <c r="J5420" i="1"/>
  <c r="I5420" i="1"/>
  <c r="H5420" i="1"/>
  <c r="G5420" i="1"/>
  <c r="F5420" i="1"/>
  <c r="K5420" i="1" s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 s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 s="1"/>
  <c r="L5416" i="1"/>
  <c r="J5416" i="1"/>
  <c r="I5416" i="1"/>
  <c r="H5416" i="1"/>
  <c r="G5416" i="1"/>
  <c r="F5416" i="1"/>
  <c r="K5416" i="1" s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 s="1"/>
  <c r="L5414" i="1"/>
  <c r="J5414" i="1"/>
  <c r="I5414" i="1"/>
  <c r="H5414" i="1"/>
  <c r="G5414" i="1"/>
  <c r="F5414" i="1"/>
  <c r="K5414" i="1" s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 s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 s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 s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 s="1"/>
  <c r="L5406" i="1"/>
  <c r="J5406" i="1"/>
  <c r="I5406" i="1"/>
  <c r="H5406" i="1"/>
  <c r="G5406" i="1"/>
  <c r="F5406" i="1"/>
  <c r="K5406" i="1" s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 s="1"/>
  <c r="L5404" i="1"/>
  <c r="J5404" i="1"/>
  <c r="I5404" i="1"/>
  <c r="H5404" i="1"/>
  <c r="G5404" i="1"/>
  <c r="F5404" i="1"/>
  <c r="K5404" i="1" s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 s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 s="1"/>
  <c r="L5400" i="1"/>
  <c r="J5400" i="1"/>
  <c r="I5400" i="1"/>
  <c r="H5400" i="1"/>
  <c r="G5400" i="1"/>
  <c r="F5400" i="1"/>
  <c r="K5400" i="1" s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 s="1"/>
  <c r="L5398" i="1"/>
  <c r="J5398" i="1"/>
  <c r="I5398" i="1"/>
  <c r="H5398" i="1"/>
  <c r="G5398" i="1"/>
  <c r="F5398" i="1"/>
  <c r="K5398" i="1" s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 s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 s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 s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 s="1"/>
  <c r="L5390" i="1"/>
  <c r="J5390" i="1"/>
  <c r="I5390" i="1"/>
  <c r="H5390" i="1"/>
  <c r="G5390" i="1"/>
  <c r="F5390" i="1"/>
  <c r="K5390" i="1" s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 s="1"/>
  <c r="L5388" i="1"/>
  <c r="J5388" i="1"/>
  <c r="I5388" i="1"/>
  <c r="H5388" i="1"/>
  <c r="G5388" i="1"/>
  <c r="F5388" i="1"/>
  <c r="K5388" i="1" s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 s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 s="1"/>
  <c r="L5384" i="1"/>
  <c r="J5384" i="1"/>
  <c r="I5384" i="1"/>
  <c r="H5384" i="1"/>
  <c r="G5384" i="1"/>
  <c r="F5384" i="1"/>
  <c r="K5384" i="1" s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 s="1"/>
  <c r="L5382" i="1"/>
  <c r="J5382" i="1"/>
  <c r="I5382" i="1"/>
  <c r="H5382" i="1"/>
  <c r="G5382" i="1"/>
  <c r="F5382" i="1"/>
  <c r="K5382" i="1" s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 s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 s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 s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 s="1"/>
  <c r="L5374" i="1"/>
  <c r="J5374" i="1"/>
  <c r="I5374" i="1"/>
  <c r="H5374" i="1"/>
  <c r="G5374" i="1"/>
  <c r="F5374" i="1"/>
  <c r="K5374" i="1" s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 s="1"/>
  <c r="L5372" i="1"/>
  <c r="J5372" i="1"/>
  <c r="I5372" i="1"/>
  <c r="H5372" i="1"/>
  <c r="G5372" i="1"/>
  <c r="F5372" i="1"/>
  <c r="K5372" i="1" s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 s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 s="1"/>
  <c r="L5368" i="1"/>
  <c r="J5368" i="1"/>
  <c r="I5368" i="1"/>
  <c r="H5368" i="1"/>
  <c r="G5368" i="1"/>
  <c r="F5368" i="1"/>
  <c r="K5368" i="1" s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 s="1"/>
  <c r="L5366" i="1"/>
  <c r="J5366" i="1"/>
  <c r="I5366" i="1"/>
  <c r="H5366" i="1"/>
  <c r="G5366" i="1"/>
  <c r="F5366" i="1"/>
  <c r="K5366" i="1" s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 s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 s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 s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 s="1"/>
  <c r="L5358" i="1"/>
  <c r="J5358" i="1"/>
  <c r="I5358" i="1"/>
  <c r="H5358" i="1"/>
  <c r="G5358" i="1"/>
  <c r="F5358" i="1"/>
  <c r="K5358" i="1" s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 s="1"/>
  <c r="L5356" i="1"/>
  <c r="J5356" i="1"/>
  <c r="I5356" i="1"/>
  <c r="H5356" i="1"/>
  <c r="G5356" i="1"/>
  <c r="F5356" i="1"/>
  <c r="K5356" i="1" s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 s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 s="1"/>
  <c r="L5352" i="1"/>
  <c r="J5352" i="1"/>
  <c r="I5352" i="1"/>
  <c r="H5352" i="1"/>
  <c r="G5352" i="1"/>
  <c r="F5352" i="1"/>
  <c r="K5352" i="1" s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 s="1"/>
  <c r="L5350" i="1"/>
  <c r="J5350" i="1"/>
  <c r="I5350" i="1"/>
  <c r="H5350" i="1"/>
  <c r="G5350" i="1"/>
  <c r="F5350" i="1"/>
  <c r="K5350" i="1" s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 s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 s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 s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 s="1"/>
  <c r="L5342" i="1"/>
  <c r="J5342" i="1"/>
  <c r="I5342" i="1"/>
  <c r="H5342" i="1"/>
  <c r="G5342" i="1"/>
  <c r="F5342" i="1"/>
  <c r="K5342" i="1" s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 s="1"/>
  <c r="L5340" i="1"/>
  <c r="J5340" i="1"/>
  <c r="I5340" i="1"/>
  <c r="H5340" i="1"/>
  <c r="G5340" i="1"/>
  <c r="F5340" i="1"/>
  <c r="K5340" i="1" s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 s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 s="1"/>
  <c r="L5336" i="1"/>
  <c r="J5336" i="1"/>
  <c r="I5336" i="1"/>
  <c r="H5336" i="1"/>
  <c r="G5336" i="1"/>
  <c r="F5336" i="1"/>
  <c r="K5336" i="1" s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 s="1"/>
  <c r="L5334" i="1"/>
  <c r="J5334" i="1"/>
  <c r="I5334" i="1"/>
  <c r="H5334" i="1"/>
  <c r="G5334" i="1"/>
  <c r="F5334" i="1"/>
  <c r="K5334" i="1" s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 s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 s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 s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 s="1"/>
  <c r="L5326" i="1"/>
  <c r="J5326" i="1"/>
  <c r="I5326" i="1"/>
  <c r="H5326" i="1"/>
  <c r="G5326" i="1"/>
  <c r="F5326" i="1"/>
  <c r="K5326" i="1" s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 s="1"/>
  <c r="L5324" i="1"/>
  <c r="J5324" i="1"/>
  <c r="I5324" i="1"/>
  <c r="H5324" i="1"/>
  <c r="G5324" i="1"/>
  <c r="F5324" i="1"/>
  <c r="K5324" i="1" s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 s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 s="1"/>
  <c r="L5320" i="1"/>
  <c r="J5320" i="1"/>
  <c r="I5320" i="1"/>
  <c r="H5320" i="1"/>
  <c r="G5320" i="1"/>
  <c r="F5320" i="1"/>
  <c r="K5320" i="1" s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 s="1"/>
  <c r="L5318" i="1"/>
  <c r="J5318" i="1"/>
  <c r="I5318" i="1"/>
  <c r="H5318" i="1"/>
  <c r="G5318" i="1"/>
  <c r="F5318" i="1"/>
  <c r="K5318" i="1" s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 s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 s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 s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 s="1"/>
  <c r="L5310" i="1"/>
  <c r="J5310" i="1"/>
  <c r="I5310" i="1"/>
  <c r="H5310" i="1"/>
  <c r="G5310" i="1"/>
  <c r="F5310" i="1"/>
  <c r="K5310" i="1" s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 s="1"/>
  <c r="L5308" i="1"/>
  <c r="J5308" i="1"/>
  <c r="I5308" i="1"/>
  <c r="H5308" i="1"/>
  <c r="G5308" i="1"/>
  <c r="F5308" i="1"/>
  <c r="K5308" i="1" s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 s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 s="1"/>
  <c r="L5304" i="1"/>
  <c r="J5304" i="1"/>
  <c r="I5304" i="1"/>
  <c r="H5304" i="1"/>
  <c r="G5304" i="1"/>
  <c r="F5304" i="1"/>
  <c r="K5304" i="1" s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 s="1"/>
  <c r="L5302" i="1"/>
  <c r="J5302" i="1"/>
  <c r="I5302" i="1"/>
  <c r="H5302" i="1"/>
  <c r="G5302" i="1"/>
  <c r="F5302" i="1"/>
  <c r="K5302" i="1" s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 s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 s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 s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 s="1"/>
  <c r="L5294" i="1"/>
  <c r="J5294" i="1"/>
  <c r="I5294" i="1"/>
  <c r="H5294" i="1"/>
  <c r="G5294" i="1"/>
  <c r="F5294" i="1"/>
  <c r="K5294" i="1" s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 s="1"/>
  <c r="L5292" i="1"/>
  <c r="J5292" i="1"/>
  <c r="I5292" i="1"/>
  <c r="H5292" i="1"/>
  <c r="G5292" i="1"/>
  <c r="F5292" i="1"/>
  <c r="K5292" i="1" s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 s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 s="1"/>
  <c r="L5288" i="1"/>
  <c r="J5288" i="1"/>
  <c r="I5288" i="1"/>
  <c r="H5288" i="1"/>
  <c r="G5288" i="1"/>
  <c r="F5288" i="1"/>
  <c r="K5288" i="1" s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 s="1"/>
  <c r="L5286" i="1"/>
  <c r="J5286" i="1"/>
  <c r="I5286" i="1"/>
  <c r="H5286" i="1"/>
  <c r="G5286" i="1"/>
  <c r="F5286" i="1"/>
  <c r="K5286" i="1" s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 s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 s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 s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 s="1"/>
  <c r="L5278" i="1"/>
  <c r="J5278" i="1"/>
  <c r="I5278" i="1"/>
  <c r="H5278" i="1"/>
  <c r="G5278" i="1"/>
  <c r="F5278" i="1"/>
  <c r="K5278" i="1" s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 s="1"/>
  <c r="L5276" i="1"/>
  <c r="J5276" i="1"/>
  <c r="I5276" i="1"/>
  <c r="H5276" i="1"/>
  <c r="G5276" i="1"/>
  <c r="F5276" i="1"/>
  <c r="K5276" i="1" s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 s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 s="1"/>
  <c r="L5272" i="1"/>
  <c r="J5272" i="1"/>
  <c r="I5272" i="1"/>
  <c r="H5272" i="1"/>
  <c r="G5272" i="1"/>
  <c r="F5272" i="1"/>
  <c r="K5272" i="1" s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 s="1"/>
  <c r="L5270" i="1"/>
  <c r="J5270" i="1"/>
  <c r="I5270" i="1"/>
  <c r="H5270" i="1"/>
  <c r="G5270" i="1"/>
  <c r="F5270" i="1"/>
  <c r="K5270" i="1" s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 s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 s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 s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 s="1"/>
  <c r="L5262" i="1"/>
  <c r="J5262" i="1"/>
  <c r="I5262" i="1"/>
  <c r="H5262" i="1"/>
  <c r="G5262" i="1"/>
  <c r="F5262" i="1"/>
  <c r="K5262" i="1" s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 s="1"/>
  <c r="L5260" i="1"/>
  <c r="J5260" i="1"/>
  <c r="I5260" i="1"/>
  <c r="H5260" i="1"/>
  <c r="G5260" i="1"/>
  <c r="F5260" i="1"/>
  <c r="K5260" i="1" s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 s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 s="1"/>
  <c r="L5256" i="1"/>
  <c r="J5256" i="1"/>
  <c r="I5256" i="1"/>
  <c r="H5256" i="1"/>
  <c r="G5256" i="1"/>
  <c r="F5256" i="1"/>
  <c r="K5256" i="1" s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 s="1"/>
  <c r="L5254" i="1"/>
  <c r="J5254" i="1"/>
  <c r="I5254" i="1"/>
  <c r="H5254" i="1"/>
  <c r="G5254" i="1"/>
  <c r="F5254" i="1"/>
  <c r="K5254" i="1" s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 s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 s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 s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 s="1"/>
  <c r="L5246" i="1"/>
  <c r="J5246" i="1"/>
  <c r="I5246" i="1"/>
  <c r="H5246" i="1"/>
  <c r="G5246" i="1"/>
  <c r="F5246" i="1"/>
  <c r="K5246" i="1" s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 s="1"/>
  <c r="L5244" i="1"/>
  <c r="J5244" i="1"/>
  <c r="I5244" i="1"/>
  <c r="H5244" i="1"/>
  <c r="G5244" i="1"/>
  <c r="F5244" i="1"/>
  <c r="K5244" i="1" s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 s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 s="1"/>
  <c r="L5240" i="1"/>
  <c r="J5240" i="1"/>
  <c r="I5240" i="1"/>
  <c r="H5240" i="1"/>
  <c r="G5240" i="1"/>
  <c r="F5240" i="1"/>
  <c r="K5240" i="1" s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 s="1"/>
  <c r="L5238" i="1"/>
  <c r="J5238" i="1"/>
  <c r="I5238" i="1"/>
  <c r="H5238" i="1"/>
  <c r="G5238" i="1"/>
  <c r="F5238" i="1"/>
  <c r="K5238" i="1" s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 s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 s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 s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 s="1"/>
  <c r="L5230" i="1"/>
  <c r="J5230" i="1"/>
  <c r="I5230" i="1"/>
  <c r="H5230" i="1"/>
  <c r="G5230" i="1"/>
  <c r="F5230" i="1"/>
  <c r="K5230" i="1" s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 s="1"/>
  <c r="L5228" i="1"/>
  <c r="J5228" i="1"/>
  <c r="I5228" i="1"/>
  <c r="H5228" i="1"/>
  <c r="G5228" i="1"/>
  <c r="F5228" i="1"/>
  <c r="K5228" i="1" s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 s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 s="1"/>
  <c r="L5224" i="1"/>
  <c r="J5224" i="1"/>
  <c r="I5224" i="1"/>
  <c r="H5224" i="1"/>
  <c r="G5224" i="1"/>
  <c r="F5224" i="1"/>
  <c r="K5224" i="1" s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 s="1"/>
  <c r="L5222" i="1"/>
  <c r="J5222" i="1"/>
  <c r="I5222" i="1"/>
  <c r="H5222" i="1"/>
  <c r="G5222" i="1"/>
  <c r="F5222" i="1"/>
  <c r="K5222" i="1" s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 s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 s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 s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 s="1"/>
  <c r="L5214" i="1"/>
  <c r="J5214" i="1"/>
  <c r="I5214" i="1"/>
  <c r="H5214" i="1"/>
  <c r="G5214" i="1"/>
  <c r="F5214" i="1"/>
  <c r="K5214" i="1" s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 s="1"/>
  <c r="L5212" i="1"/>
  <c r="J5212" i="1"/>
  <c r="I5212" i="1"/>
  <c r="H5212" i="1"/>
  <c r="G5212" i="1"/>
  <c r="F5212" i="1"/>
  <c r="K5212" i="1" s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 s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 s="1"/>
  <c r="L5208" i="1"/>
  <c r="J5208" i="1"/>
  <c r="I5208" i="1"/>
  <c r="H5208" i="1"/>
  <c r="G5208" i="1"/>
  <c r="F5208" i="1"/>
  <c r="K5208" i="1" s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 s="1"/>
  <c r="L5206" i="1"/>
  <c r="J5206" i="1"/>
  <c r="I5206" i="1"/>
  <c r="H5206" i="1"/>
  <c r="G5206" i="1"/>
  <c r="F5206" i="1"/>
  <c r="K5206" i="1" s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 s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 s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 s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 s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 s="1"/>
  <c r="L5196" i="1"/>
  <c r="J5196" i="1"/>
  <c r="I5196" i="1"/>
  <c r="H5196" i="1"/>
  <c r="G5196" i="1"/>
  <c r="F5196" i="1"/>
  <c r="K5196" i="1" s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 s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 s="1"/>
  <c r="L5192" i="1"/>
  <c r="J5192" i="1"/>
  <c r="I5192" i="1"/>
  <c r="H5192" i="1"/>
  <c r="G5192" i="1"/>
  <c r="F5192" i="1"/>
  <c r="K5192" i="1" s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 s="1"/>
  <c r="L5190" i="1"/>
  <c r="J5190" i="1"/>
  <c r="I5190" i="1"/>
  <c r="H5190" i="1"/>
  <c r="G5190" i="1"/>
  <c r="F5190" i="1"/>
  <c r="K5190" i="1" s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 s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 s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 s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 s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 s="1"/>
  <c r="L5180" i="1"/>
  <c r="J5180" i="1"/>
  <c r="I5180" i="1"/>
  <c r="H5180" i="1"/>
  <c r="G5180" i="1"/>
  <c r="F5180" i="1"/>
  <c r="K5180" i="1" s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 s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 s="1"/>
  <c r="L5176" i="1"/>
  <c r="J5176" i="1"/>
  <c r="I5176" i="1"/>
  <c r="H5176" i="1"/>
  <c r="G5176" i="1"/>
  <c r="F5176" i="1"/>
  <c r="K5176" i="1" s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 s="1"/>
  <c r="L5174" i="1"/>
  <c r="J5174" i="1"/>
  <c r="I5174" i="1"/>
  <c r="H5174" i="1"/>
  <c r="G5174" i="1"/>
  <c r="F5174" i="1"/>
  <c r="K5174" i="1" s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 s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 s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 s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 s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J2883" i="1"/>
  <c r="I2883" i="1"/>
  <c r="H2883" i="1"/>
  <c r="G2883" i="1"/>
  <c r="F2883" i="1"/>
  <c r="K2883" i="1" s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 s="1"/>
  <c r="L2881" i="1"/>
  <c r="J2881" i="1"/>
  <c r="I2881" i="1"/>
  <c r="H2881" i="1"/>
  <c r="G2881" i="1"/>
  <c r="F2881" i="1"/>
  <c r="K2881" i="1" s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 s="1"/>
  <c r="L2879" i="1"/>
  <c r="J2879" i="1"/>
  <c r="I2879" i="1"/>
  <c r="H2879" i="1"/>
  <c r="G2879" i="1"/>
  <c r="F2879" i="1"/>
  <c r="K2879" i="1" s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J2877" i="1"/>
  <c r="I2877" i="1"/>
  <c r="H2877" i="1"/>
  <c r="G2877" i="1"/>
  <c r="F2877" i="1"/>
  <c r="K2877" i="1" s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J2875" i="1"/>
  <c r="I2875" i="1"/>
  <c r="H2875" i="1"/>
  <c r="G2875" i="1"/>
  <c r="F2875" i="1"/>
  <c r="K2875" i="1" s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J2873" i="1"/>
  <c r="I2873" i="1"/>
  <c r="H2873" i="1"/>
  <c r="G2873" i="1"/>
  <c r="F2873" i="1"/>
  <c r="K2873" i="1" s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J2871" i="1"/>
  <c r="I2871" i="1"/>
  <c r="H2871" i="1"/>
  <c r="G2871" i="1"/>
  <c r="F2871" i="1"/>
  <c r="K2871" i="1" s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 s="1"/>
  <c r="L2869" i="1"/>
  <c r="J2869" i="1"/>
  <c r="I2869" i="1"/>
  <c r="H2869" i="1"/>
  <c r="G2869" i="1"/>
  <c r="F2869" i="1"/>
  <c r="K2869" i="1" s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J2867" i="1"/>
  <c r="I2867" i="1"/>
  <c r="H2867" i="1"/>
  <c r="G2867" i="1"/>
  <c r="F2867" i="1"/>
  <c r="K2867" i="1" s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 s="1"/>
  <c r="L2865" i="1"/>
  <c r="J2865" i="1"/>
  <c r="I2865" i="1"/>
  <c r="H2865" i="1"/>
  <c r="G2865" i="1"/>
  <c r="F2865" i="1"/>
  <c r="K2865" i="1" s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 s="1"/>
  <c r="L2863" i="1"/>
  <c r="J2863" i="1"/>
  <c r="I2863" i="1"/>
  <c r="H2863" i="1"/>
  <c r="G2863" i="1"/>
  <c r="F2863" i="1"/>
  <c r="K2863" i="1" s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J2861" i="1"/>
  <c r="I2861" i="1"/>
  <c r="H2861" i="1"/>
  <c r="G2861" i="1"/>
  <c r="F2861" i="1"/>
  <c r="K2861" i="1" s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J2859" i="1"/>
  <c r="I2859" i="1"/>
  <c r="H2859" i="1"/>
  <c r="G2859" i="1"/>
  <c r="F2859" i="1"/>
  <c r="K2859" i="1" s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J2857" i="1"/>
  <c r="I2857" i="1"/>
  <c r="H2857" i="1"/>
  <c r="G2857" i="1"/>
  <c r="F2857" i="1"/>
  <c r="K2857" i="1" s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J2855" i="1"/>
  <c r="I2855" i="1"/>
  <c r="H2855" i="1"/>
  <c r="G2855" i="1"/>
  <c r="F2855" i="1"/>
  <c r="K2855" i="1" s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 s="1"/>
  <c r="L2853" i="1"/>
  <c r="J2853" i="1"/>
  <c r="I2853" i="1"/>
  <c r="H2853" i="1"/>
  <c r="G2853" i="1"/>
  <c r="F2853" i="1"/>
  <c r="K2853" i="1" s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J2851" i="1"/>
  <c r="I2851" i="1"/>
  <c r="H2851" i="1"/>
  <c r="G2851" i="1"/>
  <c r="F2851" i="1"/>
  <c r="K2851" i="1" s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 s="1"/>
  <c r="L2849" i="1"/>
  <c r="J2849" i="1"/>
  <c r="I2849" i="1"/>
  <c r="H2849" i="1"/>
  <c r="G2849" i="1"/>
  <c r="F2849" i="1"/>
  <c r="K2849" i="1" s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 s="1"/>
  <c r="L2847" i="1"/>
  <c r="J2847" i="1"/>
  <c r="I2847" i="1"/>
  <c r="H2847" i="1"/>
  <c r="G2847" i="1"/>
  <c r="F2847" i="1"/>
  <c r="K2847" i="1" s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J2845" i="1"/>
  <c r="I2845" i="1"/>
  <c r="H2845" i="1"/>
  <c r="G2845" i="1"/>
  <c r="F2845" i="1"/>
  <c r="K2845" i="1" s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J2843" i="1"/>
  <c r="I2843" i="1"/>
  <c r="H2843" i="1"/>
  <c r="G2843" i="1"/>
  <c r="F2843" i="1"/>
  <c r="K2843" i="1" s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J2841" i="1"/>
  <c r="I2841" i="1"/>
  <c r="H2841" i="1"/>
  <c r="G2841" i="1"/>
  <c r="F2841" i="1"/>
  <c r="K2841" i="1" s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J2839" i="1"/>
  <c r="I2839" i="1"/>
  <c r="H2839" i="1"/>
  <c r="G2839" i="1"/>
  <c r="F2839" i="1"/>
  <c r="K2839" i="1" s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 s="1"/>
  <c r="L2837" i="1"/>
  <c r="J2837" i="1"/>
  <c r="I2837" i="1"/>
  <c r="H2837" i="1"/>
  <c r="G2837" i="1"/>
  <c r="F2837" i="1"/>
  <c r="K2837" i="1" s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J2835" i="1"/>
  <c r="I2835" i="1"/>
  <c r="H2835" i="1"/>
  <c r="G2835" i="1"/>
  <c r="F2835" i="1"/>
  <c r="K2835" i="1" s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 s="1"/>
  <c r="L2833" i="1"/>
  <c r="J2833" i="1"/>
  <c r="I2833" i="1"/>
  <c r="H2833" i="1"/>
  <c r="G2833" i="1"/>
  <c r="F2833" i="1"/>
  <c r="K2833" i="1" s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 s="1"/>
  <c r="L2831" i="1"/>
  <c r="J2831" i="1"/>
  <c r="I2831" i="1"/>
  <c r="H2831" i="1"/>
  <c r="G2831" i="1"/>
  <c r="F2831" i="1"/>
  <c r="K2831" i="1" s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J2829" i="1"/>
  <c r="I2829" i="1"/>
  <c r="H2829" i="1"/>
  <c r="G2829" i="1"/>
  <c r="F2829" i="1"/>
  <c r="K2829" i="1" s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J2827" i="1"/>
  <c r="I2827" i="1"/>
  <c r="H2827" i="1"/>
  <c r="G2827" i="1"/>
  <c r="F2827" i="1"/>
  <c r="K2827" i="1" s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J2825" i="1"/>
  <c r="I2825" i="1"/>
  <c r="H2825" i="1"/>
  <c r="G2825" i="1"/>
  <c r="F2825" i="1"/>
  <c r="K2825" i="1" s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J2823" i="1"/>
  <c r="I2823" i="1"/>
  <c r="H2823" i="1"/>
  <c r="G2823" i="1"/>
  <c r="F2823" i="1"/>
  <c r="K2823" i="1" s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 s="1"/>
  <c r="L2821" i="1"/>
  <c r="J2821" i="1"/>
  <c r="I2821" i="1"/>
  <c r="H2821" i="1"/>
  <c r="G2821" i="1"/>
  <c r="F2821" i="1"/>
  <c r="K2821" i="1" s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J2819" i="1"/>
  <c r="I2819" i="1"/>
  <c r="H2819" i="1"/>
  <c r="G2819" i="1"/>
  <c r="F2819" i="1"/>
  <c r="K2819" i="1" s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 s="1"/>
  <c r="L2817" i="1"/>
  <c r="J2817" i="1"/>
  <c r="I2817" i="1"/>
  <c r="H2817" i="1"/>
  <c r="G2817" i="1"/>
  <c r="F2817" i="1"/>
  <c r="K2817" i="1" s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 s="1"/>
  <c r="L2815" i="1"/>
  <c r="J2815" i="1"/>
  <c r="I2815" i="1"/>
  <c r="H2815" i="1"/>
  <c r="G2815" i="1"/>
  <c r="F2815" i="1"/>
  <c r="K2815" i="1" s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J2813" i="1"/>
  <c r="I2813" i="1"/>
  <c r="H2813" i="1"/>
  <c r="G2813" i="1"/>
  <c r="F2813" i="1"/>
  <c r="K2813" i="1" s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J2811" i="1"/>
  <c r="I2811" i="1"/>
  <c r="H2811" i="1"/>
  <c r="G2811" i="1"/>
  <c r="F2811" i="1"/>
  <c r="K2811" i="1" s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J2809" i="1"/>
  <c r="I2809" i="1"/>
  <c r="H2809" i="1"/>
  <c r="G2809" i="1"/>
  <c r="F2809" i="1"/>
  <c r="K2809" i="1" s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J2807" i="1"/>
  <c r="I2807" i="1"/>
  <c r="H2807" i="1"/>
  <c r="G2807" i="1"/>
  <c r="F2807" i="1"/>
  <c r="K2807" i="1" s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 s="1"/>
  <c r="L2805" i="1"/>
  <c r="J2805" i="1"/>
  <c r="I2805" i="1"/>
  <c r="H2805" i="1"/>
  <c r="G2805" i="1"/>
  <c r="F2805" i="1"/>
  <c r="K2805" i="1" s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J2803" i="1"/>
  <c r="I2803" i="1"/>
  <c r="H2803" i="1"/>
  <c r="G2803" i="1"/>
  <c r="F2803" i="1"/>
  <c r="K2803" i="1" s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 s="1"/>
  <c r="L2801" i="1"/>
  <c r="J2801" i="1"/>
  <c r="I2801" i="1"/>
  <c r="H2801" i="1"/>
  <c r="G2801" i="1"/>
  <c r="F2801" i="1"/>
  <c r="K2801" i="1" s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 s="1"/>
  <c r="L2799" i="1"/>
  <c r="J2799" i="1"/>
  <c r="I2799" i="1"/>
  <c r="H2799" i="1"/>
  <c r="G2799" i="1"/>
  <c r="F2799" i="1"/>
  <c r="K2799" i="1" s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J2797" i="1"/>
  <c r="I2797" i="1"/>
  <c r="H2797" i="1"/>
  <c r="G2797" i="1"/>
  <c r="F2797" i="1"/>
  <c r="K2797" i="1" s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J2795" i="1"/>
  <c r="I2795" i="1"/>
  <c r="H2795" i="1"/>
  <c r="G2795" i="1"/>
  <c r="F2795" i="1"/>
  <c r="K2795" i="1" s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J2793" i="1"/>
  <c r="I2793" i="1"/>
  <c r="H2793" i="1"/>
  <c r="G2793" i="1"/>
  <c r="F2793" i="1"/>
  <c r="K2793" i="1" s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J2791" i="1"/>
  <c r="I2791" i="1"/>
  <c r="H2791" i="1"/>
  <c r="G2791" i="1"/>
  <c r="F2791" i="1"/>
  <c r="K2791" i="1" s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 s="1"/>
  <c r="L2789" i="1"/>
  <c r="J2789" i="1"/>
  <c r="I2789" i="1"/>
  <c r="H2789" i="1"/>
  <c r="G2789" i="1"/>
  <c r="F2789" i="1"/>
  <c r="K2789" i="1" s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J2787" i="1"/>
  <c r="I2787" i="1"/>
  <c r="H2787" i="1"/>
  <c r="G2787" i="1"/>
  <c r="F2787" i="1"/>
  <c r="K2787" i="1" s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 s="1"/>
  <c r="L2785" i="1"/>
  <c r="J2785" i="1"/>
  <c r="I2785" i="1"/>
  <c r="H2785" i="1"/>
  <c r="G2785" i="1"/>
  <c r="F2785" i="1"/>
  <c r="K2785" i="1" s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 s="1"/>
  <c r="L2783" i="1"/>
  <c r="J2783" i="1"/>
  <c r="I2783" i="1"/>
  <c r="H2783" i="1"/>
  <c r="G2783" i="1"/>
  <c r="F2783" i="1"/>
  <c r="K2783" i="1" s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J2781" i="1"/>
  <c r="I2781" i="1"/>
  <c r="H2781" i="1"/>
  <c r="G2781" i="1"/>
  <c r="F2781" i="1"/>
  <c r="K2781" i="1" s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J2779" i="1"/>
  <c r="I2779" i="1"/>
  <c r="H2779" i="1"/>
  <c r="G2779" i="1"/>
  <c r="F2779" i="1"/>
  <c r="K2779" i="1" s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J2777" i="1"/>
  <c r="I2777" i="1"/>
  <c r="H2777" i="1"/>
  <c r="G2777" i="1"/>
  <c r="F2777" i="1"/>
  <c r="K2777" i="1" s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J2775" i="1"/>
  <c r="I2775" i="1"/>
  <c r="H2775" i="1"/>
  <c r="G2775" i="1"/>
  <c r="F2775" i="1"/>
  <c r="K2775" i="1" s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 s="1"/>
  <c r="L2773" i="1"/>
  <c r="J2773" i="1"/>
  <c r="I2773" i="1"/>
  <c r="H2773" i="1"/>
  <c r="G2773" i="1"/>
  <c r="F2773" i="1"/>
  <c r="K2773" i="1" s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J2771" i="1"/>
  <c r="I2771" i="1"/>
  <c r="H2771" i="1"/>
  <c r="G2771" i="1"/>
  <c r="F2771" i="1"/>
  <c r="K2771" i="1" s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 s="1"/>
  <c r="L2769" i="1"/>
  <c r="J2769" i="1"/>
  <c r="I2769" i="1"/>
  <c r="H2769" i="1"/>
  <c r="G2769" i="1"/>
  <c r="F2769" i="1"/>
  <c r="K2769" i="1" s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 s="1"/>
  <c r="L2767" i="1"/>
  <c r="J2767" i="1"/>
  <c r="I2767" i="1"/>
  <c r="H2767" i="1"/>
  <c r="G2767" i="1"/>
  <c r="F2767" i="1"/>
  <c r="K2767" i="1" s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J2765" i="1"/>
  <c r="I2765" i="1"/>
  <c r="H2765" i="1"/>
  <c r="G2765" i="1"/>
  <c r="F2765" i="1"/>
  <c r="K2765" i="1" s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J2763" i="1"/>
  <c r="I2763" i="1"/>
  <c r="H2763" i="1"/>
  <c r="G2763" i="1"/>
  <c r="F2763" i="1"/>
  <c r="K2763" i="1" s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J2761" i="1"/>
  <c r="I2761" i="1"/>
  <c r="H2761" i="1"/>
  <c r="G2761" i="1"/>
  <c r="F2761" i="1"/>
  <c r="K2761" i="1" s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J2759" i="1"/>
  <c r="I2759" i="1"/>
  <c r="H2759" i="1"/>
  <c r="G2759" i="1"/>
  <c r="F2759" i="1"/>
  <c r="K2759" i="1" s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 s="1"/>
  <c r="L2757" i="1"/>
  <c r="J2757" i="1"/>
  <c r="I2757" i="1"/>
  <c r="H2757" i="1"/>
  <c r="G2757" i="1"/>
  <c r="F2757" i="1"/>
  <c r="K2757" i="1" s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J2755" i="1"/>
  <c r="I2755" i="1"/>
  <c r="H2755" i="1"/>
  <c r="G2755" i="1"/>
  <c r="F2755" i="1"/>
  <c r="K2755" i="1" s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 s="1"/>
  <c r="L2753" i="1"/>
  <c r="J2753" i="1"/>
  <c r="I2753" i="1"/>
  <c r="H2753" i="1"/>
  <c r="G2753" i="1"/>
  <c r="F2753" i="1"/>
  <c r="K2753" i="1" s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 s="1"/>
  <c r="L2751" i="1"/>
  <c r="J2751" i="1"/>
  <c r="I2751" i="1"/>
  <c r="H2751" i="1"/>
  <c r="G2751" i="1"/>
  <c r="F2751" i="1"/>
  <c r="K2751" i="1" s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J2749" i="1"/>
  <c r="I2749" i="1"/>
  <c r="H2749" i="1"/>
  <c r="G2749" i="1"/>
  <c r="F2749" i="1"/>
  <c r="K2749" i="1" s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J2747" i="1"/>
  <c r="I2747" i="1"/>
  <c r="H2747" i="1"/>
  <c r="G2747" i="1"/>
  <c r="F2747" i="1"/>
  <c r="K2747" i="1" s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J2745" i="1"/>
  <c r="I2745" i="1"/>
  <c r="H2745" i="1"/>
  <c r="G2745" i="1"/>
  <c r="F2745" i="1"/>
  <c r="K2745" i="1" s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J2743" i="1"/>
  <c r="I2743" i="1"/>
  <c r="H2743" i="1"/>
  <c r="G2743" i="1"/>
  <c r="F2743" i="1"/>
  <c r="K2743" i="1" s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 s="1"/>
  <c r="L2741" i="1"/>
  <c r="J2741" i="1"/>
  <c r="I2741" i="1"/>
  <c r="H2741" i="1"/>
  <c r="G2741" i="1"/>
  <c r="F2741" i="1"/>
  <c r="K2741" i="1" s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J2739" i="1"/>
  <c r="I2739" i="1"/>
  <c r="H2739" i="1"/>
  <c r="G2739" i="1"/>
  <c r="F2739" i="1"/>
  <c r="K2739" i="1" s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 s="1"/>
  <c r="L2737" i="1"/>
  <c r="J2737" i="1"/>
  <c r="I2737" i="1"/>
  <c r="H2737" i="1"/>
  <c r="G2737" i="1"/>
  <c r="F2737" i="1"/>
  <c r="K2737" i="1" s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 s="1"/>
  <c r="L2735" i="1"/>
  <c r="J2735" i="1"/>
  <c r="I2735" i="1"/>
  <c r="H2735" i="1"/>
  <c r="G2735" i="1"/>
  <c r="F2735" i="1"/>
  <c r="K2735" i="1" s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J2733" i="1"/>
  <c r="I2733" i="1"/>
  <c r="H2733" i="1"/>
  <c r="G2733" i="1"/>
  <c r="F2733" i="1"/>
  <c r="K2733" i="1" s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J2731" i="1"/>
  <c r="I2731" i="1"/>
  <c r="H2731" i="1"/>
  <c r="G2731" i="1"/>
  <c r="F2731" i="1"/>
  <c r="K2731" i="1" s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J2729" i="1"/>
  <c r="I2729" i="1"/>
  <c r="H2729" i="1"/>
  <c r="G2729" i="1"/>
  <c r="F2729" i="1"/>
  <c r="K2729" i="1" s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J2727" i="1"/>
  <c r="I2727" i="1"/>
  <c r="H2727" i="1"/>
  <c r="G2727" i="1"/>
  <c r="F2727" i="1"/>
  <c r="K2727" i="1" s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 s="1"/>
  <c r="L2725" i="1"/>
  <c r="J2725" i="1"/>
  <c r="I2725" i="1"/>
  <c r="H2725" i="1"/>
  <c r="G2725" i="1"/>
  <c r="F2725" i="1"/>
  <c r="K2725" i="1" s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J2723" i="1"/>
  <c r="I2723" i="1"/>
  <c r="H2723" i="1"/>
  <c r="G2723" i="1"/>
  <c r="F2723" i="1"/>
  <c r="K2723" i="1" s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 s="1"/>
  <c r="L2721" i="1"/>
  <c r="J2721" i="1"/>
  <c r="I2721" i="1"/>
  <c r="H2721" i="1"/>
  <c r="G2721" i="1"/>
  <c r="F2721" i="1"/>
  <c r="K2721" i="1" s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 s="1"/>
  <c r="L2719" i="1"/>
  <c r="J2719" i="1"/>
  <c r="I2719" i="1"/>
  <c r="H2719" i="1"/>
  <c r="G2719" i="1"/>
  <c r="F2719" i="1"/>
  <c r="K2719" i="1" s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J2717" i="1"/>
  <c r="I2717" i="1"/>
  <c r="H2717" i="1"/>
  <c r="G2717" i="1"/>
  <c r="F2717" i="1"/>
  <c r="K2717" i="1" s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J2715" i="1"/>
  <c r="I2715" i="1"/>
  <c r="H2715" i="1"/>
  <c r="G2715" i="1"/>
  <c r="F2715" i="1"/>
  <c r="K2715" i="1" s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J2713" i="1"/>
  <c r="I2713" i="1"/>
  <c r="H2713" i="1"/>
  <c r="G2713" i="1"/>
  <c r="F2713" i="1"/>
  <c r="K2713" i="1" s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J2711" i="1"/>
  <c r="I2711" i="1"/>
  <c r="H2711" i="1"/>
  <c r="G2711" i="1"/>
  <c r="F2711" i="1"/>
  <c r="K2711" i="1" s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 s="1"/>
  <c r="L2709" i="1"/>
  <c r="J2709" i="1"/>
  <c r="I2709" i="1"/>
  <c r="H2709" i="1"/>
  <c r="G2709" i="1"/>
  <c r="F2709" i="1"/>
  <c r="K2709" i="1" s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J2707" i="1"/>
  <c r="I2707" i="1"/>
  <c r="H2707" i="1"/>
  <c r="G2707" i="1"/>
  <c r="F2707" i="1"/>
  <c r="K2707" i="1" s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 s="1"/>
  <c r="L2705" i="1"/>
  <c r="J2705" i="1"/>
  <c r="I2705" i="1"/>
  <c r="H2705" i="1"/>
  <c r="G2705" i="1"/>
  <c r="F2705" i="1"/>
  <c r="K2705" i="1" s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 s="1"/>
  <c r="L2703" i="1"/>
  <c r="J2703" i="1"/>
  <c r="I2703" i="1"/>
  <c r="H2703" i="1"/>
  <c r="G2703" i="1"/>
  <c r="F2703" i="1"/>
  <c r="K2703" i="1" s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J2701" i="1"/>
  <c r="I2701" i="1"/>
  <c r="H2701" i="1"/>
  <c r="G2701" i="1"/>
  <c r="F2701" i="1"/>
  <c r="K2701" i="1" s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J2699" i="1"/>
  <c r="I2699" i="1"/>
  <c r="H2699" i="1"/>
  <c r="G2699" i="1"/>
  <c r="F2699" i="1"/>
  <c r="K2699" i="1" s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J2697" i="1"/>
  <c r="I2697" i="1"/>
  <c r="H2697" i="1"/>
  <c r="G2697" i="1"/>
  <c r="F2697" i="1"/>
  <c r="K2697" i="1" s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J2695" i="1"/>
  <c r="I2695" i="1"/>
  <c r="H2695" i="1"/>
  <c r="G2695" i="1"/>
  <c r="F2695" i="1"/>
  <c r="K2695" i="1" s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 s="1"/>
  <c r="L2693" i="1"/>
  <c r="J2693" i="1"/>
  <c r="I2693" i="1"/>
  <c r="H2693" i="1"/>
  <c r="G2693" i="1"/>
  <c r="F2693" i="1"/>
  <c r="K2693" i="1" s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J2691" i="1"/>
  <c r="I2691" i="1"/>
  <c r="H2691" i="1"/>
  <c r="G2691" i="1"/>
  <c r="F2691" i="1"/>
  <c r="K2691" i="1" s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 s="1"/>
  <c r="L2689" i="1"/>
  <c r="J2689" i="1"/>
  <c r="I2689" i="1"/>
  <c r="H2689" i="1"/>
  <c r="G2689" i="1"/>
  <c r="F2689" i="1"/>
  <c r="K2689" i="1" s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 s="1"/>
  <c r="L2687" i="1"/>
  <c r="J2687" i="1"/>
  <c r="I2687" i="1"/>
  <c r="H2687" i="1"/>
  <c r="G2687" i="1"/>
  <c r="F2687" i="1"/>
  <c r="K2687" i="1" s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J2685" i="1"/>
  <c r="I2685" i="1"/>
  <c r="H2685" i="1"/>
  <c r="G2685" i="1"/>
  <c r="F2685" i="1"/>
  <c r="K2685" i="1" s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J2683" i="1"/>
  <c r="I2683" i="1"/>
  <c r="H2683" i="1"/>
  <c r="G2683" i="1"/>
  <c r="F2683" i="1"/>
  <c r="K2683" i="1" s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J2681" i="1"/>
  <c r="I2681" i="1"/>
  <c r="H2681" i="1"/>
  <c r="G2681" i="1"/>
  <c r="F2681" i="1"/>
  <c r="K2681" i="1" s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J2679" i="1"/>
  <c r="I2679" i="1"/>
  <c r="H2679" i="1"/>
  <c r="G2679" i="1"/>
  <c r="F2679" i="1"/>
  <c r="K2679" i="1" s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 s="1"/>
  <c r="L2677" i="1"/>
  <c r="J2677" i="1"/>
  <c r="I2677" i="1"/>
  <c r="H2677" i="1"/>
  <c r="G2677" i="1"/>
  <c r="F2677" i="1"/>
  <c r="K2677" i="1" s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J2675" i="1"/>
  <c r="I2675" i="1"/>
  <c r="H2675" i="1"/>
  <c r="G2675" i="1"/>
  <c r="F2675" i="1"/>
  <c r="K2675" i="1" s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 s="1"/>
  <c r="L2673" i="1"/>
  <c r="J2673" i="1"/>
  <c r="I2673" i="1"/>
  <c r="H2673" i="1"/>
  <c r="G2673" i="1"/>
  <c r="F2673" i="1"/>
  <c r="K2673" i="1" s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 s="1"/>
  <c r="L2671" i="1"/>
  <c r="J2671" i="1"/>
  <c r="I2671" i="1"/>
  <c r="H2671" i="1"/>
  <c r="G2671" i="1"/>
  <c r="F2671" i="1"/>
  <c r="K2671" i="1" s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J2669" i="1"/>
  <c r="I2669" i="1"/>
  <c r="H2669" i="1"/>
  <c r="G2669" i="1"/>
  <c r="F2669" i="1"/>
  <c r="K2669" i="1" s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J2667" i="1"/>
  <c r="I2667" i="1"/>
  <c r="H2667" i="1"/>
  <c r="G2667" i="1"/>
  <c r="F2667" i="1"/>
  <c r="K2667" i="1" s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J2665" i="1"/>
  <c r="I2665" i="1"/>
  <c r="H2665" i="1"/>
  <c r="G2665" i="1"/>
  <c r="F2665" i="1"/>
  <c r="K2665" i="1" s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J2663" i="1"/>
  <c r="I2663" i="1"/>
  <c r="H2663" i="1"/>
  <c r="G2663" i="1"/>
  <c r="F2663" i="1"/>
  <c r="K2663" i="1" s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 s="1"/>
  <c r="L2661" i="1"/>
  <c r="J2661" i="1"/>
  <c r="I2661" i="1"/>
  <c r="H2661" i="1"/>
  <c r="G2661" i="1"/>
  <c r="F2661" i="1"/>
  <c r="K2661" i="1" s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J2659" i="1"/>
  <c r="I2659" i="1"/>
  <c r="H2659" i="1"/>
  <c r="G2659" i="1"/>
  <c r="F2659" i="1"/>
  <c r="K2659" i="1" s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 s="1"/>
  <c r="L2657" i="1"/>
  <c r="J2657" i="1"/>
  <c r="I2657" i="1"/>
  <c r="H2657" i="1"/>
  <c r="G2657" i="1"/>
  <c r="F2657" i="1"/>
  <c r="K2657" i="1" s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 s="1"/>
  <c r="L2655" i="1"/>
  <c r="J2655" i="1"/>
  <c r="I2655" i="1"/>
  <c r="H2655" i="1"/>
  <c r="G2655" i="1"/>
  <c r="F2655" i="1"/>
  <c r="K2655" i="1" s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J2653" i="1"/>
  <c r="I2653" i="1"/>
  <c r="H2653" i="1"/>
  <c r="G2653" i="1"/>
  <c r="F2653" i="1"/>
  <c r="K2653" i="1" s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J2651" i="1"/>
  <c r="I2651" i="1"/>
  <c r="H2651" i="1"/>
  <c r="G2651" i="1"/>
  <c r="F2651" i="1"/>
  <c r="K2651" i="1" s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J2649" i="1"/>
  <c r="I2649" i="1"/>
  <c r="H2649" i="1"/>
  <c r="G2649" i="1"/>
  <c r="F2649" i="1"/>
  <c r="K2649" i="1" s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J2647" i="1"/>
  <c r="I2647" i="1"/>
  <c r="H2647" i="1"/>
  <c r="G2647" i="1"/>
  <c r="F2647" i="1"/>
  <c r="K2647" i="1" s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 s="1"/>
  <c r="L2645" i="1"/>
  <c r="J2645" i="1"/>
  <c r="I2645" i="1"/>
  <c r="H2645" i="1"/>
  <c r="G2645" i="1"/>
  <c r="F2645" i="1"/>
  <c r="K2645" i="1" s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J2643" i="1"/>
  <c r="I2643" i="1"/>
  <c r="H2643" i="1"/>
  <c r="G2643" i="1"/>
  <c r="F2643" i="1"/>
  <c r="K2643" i="1" s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 s="1"/>
  <c r="L2641" i="1"/>
  <c r="J2641" i="1"/>
  <c r="I2641" i="1"/>
  <c r="H2641" i="1"/>
  <c r="G2641" i="1"/>
  <c r="F2641" i="1"/>
  <c r="K2641" i="1" s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 s="1"/>
  <c r="L2639" i="1"/>
  <c r="J2639" i="1"/>
  <c r="I2639" i="1"/>
  <c r="H2639" i="1"/>
  <c r="G2639" i="1"/>
  <c r="F2639" i="1"/>
  <c r="K2639" i="1" s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J2637" i="1"/>
  <c r="I2637" i="1"/>
  <c r="H2637" i="1"/>
  <c r="G2637" i="1"/>
  <c r="F2637" i="1"/>
  <c r="K2637" i="1" s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J2635" i="1"/>
  <c r="I2635" i="1"/>
  <c r="H2635" i="1"/>
  <c r="G2635" i="1"/>
  <c r="F2635" i="1"/>
  <c r="K2635" i="1" s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J2633" i="1"/>
  <c r="I2633" i="1"/>
  <c r="H2633" i="1"/>
  <c r="G2633" i="1"/>
  <c r="F2633" i="1"/>
  <c r="K2633" i="1" s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J2631" i="1"/>
  <c r="I2631" i="1"/>
  <c r="H2631" i="1"/>
  <c r="G2631" i="1"/>
  <c r="F2631" i="1"/>
  <c r="K2631" i="1" s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 s="1"/>
  <c r="L2629" i="1"/>
  <c r="J2629" i="1"/>
  <c r="I2629" i="1"/>
  <c r="H2629" i="1"/>
  <c r="G2629" i="1"/>
  <c r="F2629" i="1"/>
  <c r="K2629" i="1" s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J2627" i="1"/>
  <c r="I2627" i="1"/>
  <c r="H2627" i="1"/>
  <c r="G2627" i="1"/>
  <c r="F2627" i="1"/>
  <c r="K2627" i="1" s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 s="1"/>
  <c r="L2625" i="1"/>
  <c r="J2625" i="1"/>
  <c r="I2625" i="1"/>
  <c r="H2625" i="1"/>
  <c r="G2625" i="1"/>
  <c r="F2625" i="1"/>
  <c r="K2625" i="1" s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 s="1"/>
  <c r="L2623" i="1"/>
  <c r="J2623" i="1"/>
  <c r="I2623" i="1"/>
  <c r="H2623" i="1"/>
  <c r="G2623" i="1"/>
  <c r="F2623" i="1"/>
  <c r="K2623" i="1" s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J2621" i="1"/>
  <c r="I2621" i="1"/>
  <c r="H2621" i="1"/>
  <c r="G2621" i="1"/>
  <c r="F2621" i="1"/>
  <c r="K2621" i="1" s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J2619" i="1"/>
  <c r="I2619" i="1"/>
  <c r="H2619" i="1"/>
  <c r="G2619" i="1"/>
  <c r="F2619" i="1"/>
  <c r="K2619" i="1" s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J2617" i="1"/>
  <c r="I2617" i="1"/>
  <c r="H2617" i="1"/>
  <c r="G2617" i="1"/>
  <c r="F2617" i="1"/>
  <c r="K2617" i="1" s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J2615" i="1"/>
  <c r="I2615" i="1"/>
  <c r="H2615" i="1"/>
  <c r="G2615" i="1"/>
  <c r="F2615" i="1"/>
  <c r="K2615" i="1" s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 s="1"/>
  <c r="L2613" i="1"/>
  <c r="J2613" i="1"/>
  <c r="I2613" i="1"/>
  <c r="H2613" i="1"/>
  <c r="G2613" i="1"/>
  <c r="F2613" i="1"/>
  <c r="K2613" i="1" s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J2611" i="1"/>
  <c r="I2611" i="1"/>
  <c r="H2611" i="1"/>
  <c r="G2611" i="1"/>
  <c r="F2611" i="1"/>
  <c r="K2611" i="1" s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 s="1"/>
  <c r="L2609" i="1"/>
  <c r="J2609" i="1"/>
  <c r="I2609" i="1"/>
  <c r="H2609" i="1"/>
  <c r="G2609" i="1"/>
  <c r="F2609" i="1"/>
  <c r="K2609" i="1" s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 s="1"/>
  <c r="L2607" i="1"/>
  <c r="J2607" i="1"/>
  <c r="I2607" i="1"/>
  <c r="H2607" i="1"/>
  <c r="G2607" i="1"/>
  <c r="F2607" i="1"/>
  <c r="K2607" i="1" s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J2605" i="1"/>
  <c r="I2605" i="1"/>
  <c r="H2605" i="1"/>
  <c r="G2605" i="1"/>
  <c r="F2605" i="1"/>
  <c r="K2605" i="1" s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J2603" i="1"/>
  <c r="I2603" i="1"/>
  <c r="H2603" i="1"/>
  <c r="G2603" i="1"/>
  <c r="F2603" i="1"/>
  <c r="K2603" i="1" s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J2601" i="1"/>
  <c r="I2601" i="1"/>
  <c r="H2601" i="1"/>
  <c r="G2601" i="1"/>
  <c r="F2601" i="1"/>
  <c r="K2601" i="1" s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J2599" i="1"/>
  <c r="I2599" i="1"/>
  <c r="H2599" i="1"/>
  <c r="G2599" i="1"/>
  <c r="F2599" i="1"/>
  <c r="K2599" i="1" s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 s="1"/>
  <c r="L2597" i="1"/>
  <c r="J2597" i="1"/>
  <c r="I2597" i="1"/>
  <c r="H2597" i="1"/>
  <c r="G2597" i="1"/>
  <c r="F2597" i="1"/>
  <c r="K2597" i="1" s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J2595" i="1"/>
  <c r="I2595" i="1"/>
  <c r="H2595" i="1"/>
  <c r="G2595" i="1"/>
  <c r="F2595" i="1"/>
  <c r="K2595" i="1" s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 s="1"/>
  <c r="L2593" i="1"/>
  <c r="J2593" i="1"/>
  <c r="I2593" i="1"/>
  <c r="H2593" i="1"/>
  <c r="G2593" i="1"/>
  <c r="F2593" i="1"/>
  <c r="K2593" i="1" s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 s="1"/>
  <c r="L2591" i="1"/>
  <c r="J2591" i="1"/>
  <c r="I2591" i="1"/>
  <c r="H2591" i="1"/>
  <c r="G2591" i="1"/>
  <c r="F2591" i="1"/>
  <c r="K2591" i="1" s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J2589" i="1"/>
  <c r="I2589" i="1"/>
  <c r="H2589" i="1"/>
  <c r="G2589" i="1"/>
  <c r="F2589" i="1"/>
  <c r="K2589" i="1" s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J2587" i="1"/>
  <c r="I2587" i="1"/>
  <c r="H2587" i="1"/>
  <c r="G2587" i="1"/>
  <c r="F2587" i="1"/>
  <c r="K2587" i="1" s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J2585" i="1"/>
  <c r="I2585" i="1"/>
  <c r="H2585" i="1"/>
  <c r="G2585" i="1"/>
  <c r="F2585" i="1"/>
  <c r="K2585" i="1" s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J2583" i="1"/>
  <c r="I2583" i="1"/>
  <c r="H2583" i="1"/>
  <c r="G2583" i="1"/>
  <c r="F2583" i="1"/>
  <c r="K2583" i="1" s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 s="1"/>
  <c r="L2581" i="1"/>
  <c r="J2581" i="1"/>
  <c r="I2581" i="1"/>
  <c r="H2581" i="1"/>
  <c r="G2581" i="1"/>
  <c r="F2581" i="1"/>
  <c r="K2581" i="1" s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J2579" i="1"/>
  <c r="I2579" i="1"/>
  <c r="H2579" i="1"/>
  <c r="G2579" i="1"/>
  <c r="F2579" i="1"/>
  <c r="K2579" i="1" s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 s="1"/>
  <c r="L2577" i="1"/>
  <c r="J2577" i="1"/>
  <c r="I2577" i="1"/>
  <c r="H2577" i="1"/>
  <c r="G2577" i="1"/>
  <c r="F2577" i="1"/>
  <c r="K2577" i="1" s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 s="1"/>
  <c r="L2575" i="1"/>
  <c r="J2575" i="1"/>
  <c r="I2575" i="1"/>
  <c r="H2575" i="1"/>
  <c r="G2575" i="1"/>
  <c r="F2575" i="1"/>
  <c r="K2575" i="1" s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J2573" i="1"/>
  <c r="I2573" i="1"/>
  <c r="H2573" i="1"/>
  <c r="G2573" i="1"/>
  <c r="F2573" i="1"/>
  <c r="K2573" i="1" s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J2571" i="1"/>
  <c r="I2571" i="1"/>
  <c r="H2571" i="1"/>
  <c r="G2571" i="1"/>
  <c r="F2571" i="1"/>
  <c r="K2571" i="1" s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J2569" i="1"/>
  <c r="I2569" i="1"/>
  <c r="H2569" i="1"/>
  <c r="G2569" i="1"/>
  <c r="F2569" i="1"/>
  <c r="K2569" i="1" s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J2567" i="1"/>
  <c r="I2567" i="1"/>
  <c r="H2567" i="1"/>
  <c r="G2567" i="1"/>
  <c r="F2567" i="1"/>
  <c r="K2567" i="1" s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 s="1"/>
  <c r="L2565" i="1"/>
  <c r="J2565" i="1"/>
  <c r="I2565" i="1"/>
  <c r="H2565" i="1"/>
  <c r="G2565" i="1"/>
  <c r="F2565" i="1"/>
  <c r="K2565" i="1" s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J2563" i="1"/>
  <c r="I2563" i="1"/>
  <c r="H2563" i="1"/>
  <c r="G2563" i="1"/>
  <c r="F2563" i="1"/>
  <c r="K2563" i="1" s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 s="1"/>
  <c r="L2561" i="1"/>
  <c r="J2561" i="1"/>
  <c r="I2561" i="1"/>
  <c r="H2561" i="1"/>
  <c r="G2561" i="1"/>
  <c r="F2561" i="1"/>
  <c r="K2561" i="1" s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 s="1"/>
  <c r="L2559" i="1"/>
  <c r="J2559" i="1"/>
  <c r="I2559" i="1"/>
  <c r="H2559" i="1"/>
  <c r="G2559" i="1"/>
  <c r="F2559" i="1"/>
  <c r="K2559" i="1" s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J2557" i="1"/>
  <c r="I2557" i="1"/>
  <c r="H2557" i="1"/>
  <c r="G2557" i="1"/>
  <c r="F2557" i="1"/>
  <c r="K2557" i="1" s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J2555" i="1"/>
  <c r="I2555" i="1"/>
  <c r="H2555" i="1"/>
  <c r="G2555" i="1"/>
  <c r="F2555" i="1"/>
  <c r="K2555" i="1" s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J2553" i="1"/>
  <c r="I2553" i="1"/>
  <c r="H2553" i="1"/>
  <c r="G2553" i="1"/>
  <c r="F2553" i="1"/>
  <c r="K2553" i="1" s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J2551" i="1"/>
  <c r="I2551" i="1"/>
  <c r="H2551" i="1"/>
  <c r="G2551" i="1"/>
  <c r="F2551" i="1"/>
  <c r="K2551" i="1" s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 s="1"/>
  <c r="L2549" i="1"/>
  <c r="J2549" i="1"/>
  <c r="I2549" i="1"/>
  <c r="H2549" i="1"/>
  <c r="G2549" i="1"/>
  <c r="F2549" i="1"/>
  <c r="K2549" i="1" s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J2547" i="1"/>
  <c r="I2547" i="1"/>
  <c r="H2547" i="1"/>
  <c r="G2547" i="1"/>
  <c r="F2547" i="1"/>
  <c r="K2547" i="1" s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 s="1"/>
  <c r="L2545" i="1"/>
  <c r="J2545" i="1"/>
  <c r="I2545" i="1"/>
  <c r="H2545" i="1"/>
  <c r="G2545" i="1"/>
  <c r="F2545" i="1"/>
  <c r="K2545" i="1" s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 s="1"/>
  <c r="L2543" i="1"/>
  <c r="J2543" i="1"/>
  <c r="I2543" i="1"/>
  <c r="H2543" i="1"/>
  <c r="G2543" i="1"/>
  <c r="F2543" i="1"/>
  <c r="K2543" i="1" s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J2541" i="1"/>
  <c r="I2541" i="1"/>
  <c r="H2541" i="1"/>
  <c r="G2541" i="1"/>
  <c r="F2541" i="1"/>
  <c r="K2541" i="1" s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J2539" i="1"/>
  <c r="I2539" i="1"/>
  <c r="H2539" i="1"/>
  <c r="G2539" i="1"/>
  <c r="F2539" i="1"/>
  <c r="K2539" i="1" s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J2537" i="1"/>
  <c r="I2537" i="1"/>
  <c r="H2537" i="1"/>
  <c r="G2537" i="1"/>
  <c r="F2537" i="1"/>
  <c r="K2537" i="1" s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J2535" i="1"/>
  <c r="I2535" i="1"/>
  <c r="H2535" i="1"/>
  <c r="G2535" i="1"/>
  <c r="F2535" i="1"/>
  <c r="K2535" i="1" s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 s="1"/>
  <c r="L2533" i="1"/>
  <c r="J2533" i="1"/>
  <c r="I2533" i="1"/>
  <c r="H2533" i="1"/>
  <c r="G2533" i="1"/>
  <c r="F2533" i="1"/>
  <c r="K2533" i="1" s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J2531" i="1"/>
  <c r="I2531" i="1"/>
  <c r="H2531" i="1"/>
  <c r="G2531" i="1"/>
  <c r="F2531" i="1"/>
  <c r="K2531" i="1" s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 s="1"/>
  <c r="L2529" i="1"/>
  <c r="J2529" i="1"/>
  <c r="I2529" i="1"/>
  <c r="H2529" i="1"/>
  <c r="G2529" i="1"/>
  <c r="F2529" i="1"/>
  <c r="K2529" i="1" s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 s="1"/>
  <c r="L2527" i="1"/>
  <c r="J2527" i="1"/>
  <c r="I2527" i="1"/>
  <c r="H2527" i="1"/>
  <c r="G2527" i="1"/>
  <c r="F2527" i="1"/>
  <c r="K2527" i="1" s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J2525" i="1"/>
  <c r="I2525" i="1"/>
  <c r="H2525" i="1"/>
  <c r="G2525" i="1"/>
  <c r="F2525" i="1"/>
  <c r="K2525" i="1" s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J2523" i="1"/>
  <c r="I2523" i="1"/>
  <c r="H2523" i="1"/>
  <c r="G2523" i="1"/>
  <c r="F2523" i="1"/>
  <c r="K2523" i="1" s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J2521" i="1"/>
  <c r="I2521" i="1"/>
  <c r="H2521" i="1"/>
  <c r="G2521" i="1"/>
  <c r="F2521" i="1"/>
  <c r="K2521" i="1" s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J2519" i="1"/>
  <c r="I2519" i="1"/>
  <c r="H2519" i="1"/>
  <c r="G2519" i="1"/>
  <c r="F2519" i="1"/>
  <c r="K2519" i="1" s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 s="1"/>
  <c r="L2517" i="1"/>
  <c r="J2517" i="1"/>
  <c r="I2517" i="1"/>
  <c r="H2517" i="1"/>
  <c r="G2517" i="1"/>
  <c r="F2517" i="1"/>
  <c r="K2517" i="1" s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J2515" i="1"/>
  <c r="I2515" i="1"/>
  <c r="H2515" i="1"/>
  <c r="G2515" i="1"/>
  <c r="F2515" i="1"/>
  <c r="K2515" i="1" s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 s="1"/>
  <c r="L2513" i="1"/>
  <c r="J2513" i="1"/>
  <c r="I2513" i="1"/>
  <c r="H2513" i="1"/>
  <c r="G2513" i="1"/>
  <c r="F2513" i="1"/>
  <c r="K2513" i="1" s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 s="1"/>
  <c r="L2511" i="1"/>
  <c r="J2511" i="1"/>
  <c r="I2511" i="1"/>
  <c r="H2511" i="1"/>
  <c r="G2511" i="1"/>
  <c r="F2511" i="1"/>
  <c r="K2511" i="1" s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J2509" i="1"/>
  <c r="I2509" i="1"/>
  <c r="H2509" i="1"/>
  <c r="G2509" i="1"/>
  <c r="F2509" i="1"/>
  <c r="K2509" i="1" s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J2507" i="1"/>
  <c r="I2507" i="1"/>
  <c r="H2507" i="1"/>
  <c r="G2507" i="1"/>
  <c r="F2507" i="1"/>
  <c r="K2507" i="1" s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J2505" i="1"/>
  <c r="I2505" i="1"/>
  <c r="H2505" i="1"/>
  <c r="G2505" i="1"/>
  <c r="F2505" i="1"/>
  <c r="K2505" i="1" s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J2503" i="1"/>
  <c r="I2503" i="1"/>
  <c r="H2503" i="1"/>
  <c r="G2503" i="1"/>
  <c r="F2503" i="1"/>
  <c r="K2503" i="1" s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 s="1"/>
  <c r="L2501" i="1"/>
  <c r="J2501" i="1"/>
  <c r="I2501" i="1"/>
  <c r="H2501" i="1"/>
  <c r="G2501" i="1"/>
  <c r="F2501" i="1"/>
  <c r="K2501" i="1" s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J2499" i="1"/>
  <c r="I2499" i="1"/>
  <c r="H2499" i="1"/>
  <c r="G2499" i="1"/>
  <c r="F2499" i="1"/>
  <c r="K2499" i="1" s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 s="1"/>
  <c r="L2497" i="1"/>
  <c r="J2497" i="1"/>
  <c r="I2497" i="1"/>
  <c r="H2497" i="1"/>
  <c r="G2497" i="1"/>
  <c r="F2497" i="1"/>
  <c r="K2497" i="1" s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 s="1"/>
  <c r="L2495" i="1"/>
  <c r="J2495" i="1"/>
  <c r="I2495" i="1"/>
  <c r="H2495" i="1"/>
  <c r="G2495" i="1"/>
  <c r="F2495" i="1"/>
  <c r="K2495" i="1" s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J2493" i="1"/>
  <c r="I2493" i="1"/>
  <c r="H2493" i="1"/>
  <c r="G2493" i="1"/>
  <c r="F2493" i="1"/>
  <c r="K2493" i="1" s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J2491" i="1"/>
  <c r="I2491" i="1"/>
  <c r="H2491" i="1"/>
  <c r="G2491" i="1"/>
  <c r="F2491" i="1"/>
  <c r="K2491" i="1" s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J2489" i="1"/>
  <c r="I2489" i="1"/>
  <c r="H2489" i="1"/>
  <c r="G2489" i="1"/>
  <c r="F2489" i="1"/>
  <c r="K2489" i="1" s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J2487" i="1"/>
  <c r="I2487" i="1"/>
  <c r="H2487" i="1"/>
  <c r="G2487" i="1"/>
  <c r="F2487" i="1"/>
  <c r="K2487" i="1" s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 s="1"/>
  <c r="L2485" i="1"/>
  <c r="J2485" i="1"/>
  <c r="I2485" i="1"/>
  <c r="H2485" i="1"/>
  <c r="G2485" i="1"/>
  <c r="F2485" i="1"/>
  <c r="K2485" i="1" s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J2483" i="1"/>
  <c r="I2483" i="1"/>
  <c r="H2483" i="1"/>
  <c r="G2483" i="1"/>
  <c r="F2483" i="1"/>
  <c r="K2483" i="1" s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 s="1"/>
  <c r="L2481" i="1"/>
  <c r="J2481" i="1"/>
  <c r="I2481" i="1"/>
  <c r="H2481" i="1"/>
  <c r="G2481" i="1"/>
  <c r="F2481" i="1"/>
  <c r="K2481" i="1" s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 s="1"/>
  <c r="L2479" i="1"/>
  <c r="J2479" i="1"/>
  <c r="I2479" i="1"/>
  <c r="H2479" i="1"/>
  <c r="G2479" i="1"/>
  <c r="F2479" i="1"/>
  <c r="K2479" i="1" s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J2477" i="1"/>
  <c r="I2477" i="1"/>
  <c r="H2477" i="1"/>
  <c r="G2477" i="1"/>
  <c r="F2477" i="1"/>
  <c r="K2477" i="1" s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J2475" i="1"/>
  <c r="I2475" i="1"/>
  <c r="H2475" i="1"/>
  <c r="G2475" i="1"/>
  <c r="F2475" i="1"/>
  <c r="K2475" i="1" s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J2473" i="1"/>
  <c r="I2473" i="1"/>
  <c r="H2473" i="1"/>
  <c r="G2473" i="1"/>
  <c r="F2473" i="1"/>
  <c r="K2473" i="1" s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J2471" i="1"/>
  <c r="I2471" i="1"/>
  <c r="H2471" i="1"/>
  <c r="G2471" i="1"/>
  <c r="F2471" i="1"/>
  <c r="K2471" i="1" s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 s="1"/>
  <c r="L2469" i="1"/>
  <c r="J2469" i="1"/>
  <c r="I2469" i="1"/>
  <c r="H2469" i="1"/>
  <c r="G2469" i="1"/>
  <c r="F2469" i="1"/>
  <c r="K2469" i="1" s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J2467" i="1"/>
  <c r="I2467" i="1"/>
  <c r="H2467" i="1"/>
  <c r="G2467" i="1"/>
  <c r="F2467" i="1"/>
  <c r="K2467" i="1" s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 s="1"/>
  <c r="L2465" i="1"/>
  <c r="J2465" i="1"/>
  <c r="I2465" i="1"/>
  <c r="H2465" i="1"/>
  <c r="G2465" i="1"/>
  <c r="F2465" i="1"/>
  <c r="K2465" i="1" s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 s="1"/>
  <c r="L2463" i="1"/>
  <c r="J2463" i="1"/>
  <c r="I2463" i="1"/>
  <c r="H2463" i="1"/>
  <c r="G2463" i="1"/>
  <c r="F2463" i="1"/>
  <c r="K2463" i="1" s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J2461" i="1"/>
  <c r="I2461" i="1"/>
  <c r="H2461" i="1"/>
  <c r="G2461" i="1"/>
  <c r="F2461" i="1"/>
  <c r="K2461" i="1" s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J2459" i="1"/>
  <c r="I2459" i="1"/>
  <c r="H2459" i="1"/>
  <c r="G2459" i="1"/>
  <c r="F2459" i="1"/>
  <c r="K2459" i="1" s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J2457" i="1"/>
  <c r="I2457" i="1"/>
  <c r="H2457" i="1"/>
  <c r="G2457" i="1"/>
  <c r="F2457" i="1"/>
  <c r="K2457" i="1" s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J2455" i="1"/>
  <c r="I2455" i="1"/>
  <c r="H2455" i="1"/>
  <c r="G2455" i="1"/>
  <c r="F2455" i="1"/>
  <c r="K2455" i="1" s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 s="1"/>
  <c r="L2453" i="1"/>
  <c r="J2453" i="1"/>
  <c r="I2453" i="1"/>
  <c r="H2453" i="1"/>
  <c r="G2453" i="1"/>
  <c r="F2453" i="1"/>
  <c r="K2453" i="1" s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J2451" i="1"/>
  <c r="I2451" i="1"/>
  <c r="H2451" i="1"/>
  <c r="G2451" i="1"/>
  <c r="F2451" i="1"/>
  <c r="K2451" i="1" s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 s="1"/>
  <c r="L2449" i="1"/>
  <c r="J2449" i="1"/>
  <c r="I2449" i="1"/>
  <c r="H2449" i="1"/>
  <c r="G2449" i="1"/>
  <c r="F2449" i="1"/>
  <c r="K2449" i="1" s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 s="1"/>
  <c r="L2447" i="1"/>
  <c r="J2447" i="1"/>
  <c r="I2447" i="1"/>
  <c r="H2447" i="1"/>
  <c r="G2447" i="1"/>
  <c r="F2447" i="1"/>
  <c r="K2447" i="1" s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J2445" i="1"/>
  <c r="I2445" i="1"/>
  <c r="H2445" i="1"/>
  <c r="G2445" i="1"/>
  <c r="F2445" i="1"/>
  <c r="K2445" i="1" s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J2443" i="1"/>
  <c r="I2443" i="1"/>
  <c r="H2443" i="1"/>
  <c r="G2443" i="1"/>
  <c r="F2443" i="1"/>
  <c r="K2443" i="1" s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J2441" i="1"/>
  <c r="I2441" i="1"/>
  <c r="H2441" i="1"/>
  <c r="G2441" i="1"/>
  <c r="F2441" i="1"/>
  <c r="K2441" i="1" s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J2439" i="1"/>
  <c r="I2439" i="1"/>
  <c r="H2439" i="1"/>
  <c r="G2439" i="1"/>
  <c r="F2439" i="1"/>
  <c r="K2439" i="1" s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 s="1"/>
  <c r="L2437" i="1"/>
  <c r="J2437" i="1"/>
  <c r="I2437" i="1"/>
  <c r="H2437" i="1"/>
  <c r="G2437" i="1"/>
  <c r="F2437" i="1"/>
  <c r="K2437" i="1" s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J2435" i="1"/>
  <c r="I2435" i="1"/>
  <c r="H2435" i="1"/>
  <c r="G2435" i="1"/>
  <c r="F2435" i="1"/>
  <c r="K2435" i="1" s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 s="1"/>
  <c r="L2433" i="1"/>
  <c r="J2433" i="1"/>
  <c r="I2433" i="1"/>
  <c r="H2433" i="1"/>
  <c r="G2433" i="1"/>
  <c r="F2433" i="1"/>
  <c r="K2433" i="1" s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 s="1"/>
  <c r="L2431" i="1"/>
  <c r="J2431" i="1"/>
  <c r="I2431" i="1"/>
  <c r="H2431" i="1"/>
  <c r="G2431" i="1"/>
  <c r="F2431" i="1"/>
  <c r="K2431" i="1" s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J2429" i="1"/>
  <c r="I2429" i="1"/>
  <c r="H2429" i="1"/>
  <c r="G2429" i="1"/>
  <c r="F2429" i="1"/>
  <c r="K2429" i="1" s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J2427" i="1"/>
  <c r="I2427" i="1"/>
  <c r="H2427" i="1"/>
  <c r="G2427" i="1"/>
  <c r="F2427" i="1"/>
  <c r="K2427" i="1" s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J2425" i="1"/>
  <c r="I2425" i="1"/>
  <c r="H2425" i="1"/>
  <c r="G2425" i="1"/>
  <c r="F2425" i="1"/>
  <c r="K2425" i="1" s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J2423" i="1"/>
  <c r="I2423" i="1"/>
  <c r="H2423" i="1"/>
  <c r="G2423" i="1"/>
  <c r="F2423" i="1"/>
  <c r="K2423" i="1" s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 s="1"/>
  <c r="L2421" i="1"/>
  <c r="J2421" i="1"/>
  <c r="I2421" i="1"/>
  <c r="H2421" i="1"/>
  <c r="G2421" i="1"/>
  <c r="F2421" i="1"/>
  <c r="K2421" i="1" s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J2419" i="1"/>
  <c r="I2419" i="1"/>
  <c r="H2419" i="1"/>
  <c r="G2419" i="1"/>
  <c r="F2419" i="1"/>
  <c r="K2419" i="1" s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 s="1"/>
  <c r="L2417" i="1"/>
  <c r="J2417" i="1"/>
  <c r="I2417" i="1"/>
  <c r="H2417" i="1"/>
  <c r="G2417" i="1"/>
  <c r="F2417" i="1"/>
  <c r="K2417" i="1" s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 s="1"/>
  <c r="L2415" i="1"/>
  <c r="J2415" i="1"/>
  <c r="I2415" i="1"/>
  <c r="H2415" i="1"/>
  <c r="G2415" i="1"/>
  <c r="F2415" i="1"/>
  <c r="K2415" i="1" s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J2413" i="1"/>
  <c r="I2413" i="1"/>
  <c r="H2413" i="1"/>
  <c r="G2413" i="1"/>
  <c r="F2413" i="1"/>
  <c r="K2413" i="1" s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J2411" i="1"/>
  <c r="I2411" i="1"/>
  <c r="H2411" i="1"/>
  <c r="G2411" i="1"/>
  <c r="F2411" i="1"/>
  <c r="K2411" i="1" s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J2409" i="1"/>
  <c r="I2409" i="1"/>
  <c r="H2409" i="1"/>
  <c r="G2409" i="1"/>
  <c r="F2409" i="1"/>
  <c r="K2409" i="1" s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J2407" i="1"/>
  <c r="I2407" i="1"/>
  <c r="H2407" i="1"/>
  <c r="G2407" i="1"/>
  <c r="F2407" i="1"/>
  <c r="K2407" i="1" s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 s="1"/>
  <c r="L2405" i="1"/>
  <c r="J2405" i="1"/>
  <c r="I2405" i="1"/>
  <c r="H2405" i="1"/>
  <c r="G2405" i="1"/>
  <c r="F2405" i="1"/>
  <c r="K2405" i="1" s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J2403" i="1"/>
  <c r="I2403" i="1"/>
  <c r="H2403" i="1"/>
  <c r="G2403" i="1"/>
  <c r="F2403" i="1"/>
  <c r="K2403" i="1" s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 s="1"/>
  <c r="L2401" i="1"/>
  <c r="J2401" i="1"/>
  <c r="I2401" i="1"/>
  <c r="H2401" i="1"/>
  <c r="G2401" i="1"/>
  <c r="F2401" i="1"/>
  <c r="K2401" i="1" s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 s="1"/>
  <c r="L2399" i="1"/>
  <c r="J2399" i="1"/>
  <c r="I2399" i="1"/>
  <c r="H2399" i="1"/>
  <c r="G2399" i="1"/>
  <c r="F2399" i="1"/>
  <c r="K2399" i="1" s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J2397" i="1"/>
  <c r="I2397" i="1"/>
  <c r="H2397" i="1"/>
  <c r="G2397" i="1"/>
  <c r="F2397" i="1"/>
  <c r="K2397" i="1" s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J2395" i="1"/>
  <c r="I2395" i="1"/>
  <c r="H2395" i="1"/>
  <c r="G2395" i="1"/>
  <c r="F2395" i="1"/>
  <c r="K2395" i="1" s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J2393" i="1"/>
  <c r="I2393" i="1"/>
  <c r="H2393" i="1"/>
  <c r="G2393" i="1"/>
  <c r="F2393" i="1"/>
  <c r="K2393" i="1" s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J2391" i="1"/>
  <c r="I2391" i="1"/>
  <c r="H2391" i="1"/>
  <c r="G2391" i="1"/>
  <c r="F2391" i="1"/>
  <c r="K2391" i="1" s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 s="1"/>
  <c r="L2389" i="1"/>
  <c r="J2389" i="1"/>
  <c r="I2389" i="1"/>
  <c r="H2389" i="1"/>
  <c r="G2389" i="1"/>
  <c r="F2389" i="1"/>
  <c r="K2389" i="1" s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J2387" i="1"/>
  <c r="I2387" i="1"/>
  <c r="H2387" i="1"/>
  <c r="G2387" i="1"/>
  <c r="F2387" i="1"/>
  <c r="K2387" i="1" s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 s="1"/>
  <c r="L2385" i="1"/>
  <c r="J2385" i="1"/>
  <c r="I2385" i="1"/>
  <c r="H2385" i="1"/>
  <c r="G2385" i="1"/>
  <c r="F2385" i="1"/>
  <c r="K2385" i="1" s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 s="1"/>
  <c r="L2383" i="1"/>
  <c r="J2383" i="1"/>
  <c r="I2383" i="1"/>
  <c r="H2383" i="1"/>
  <c r="G2383" i="1"/>
  <c r="F2383" i="1"/>
  <c r="K2383" i="1" s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 s="1"/>
  <c r="L2381" i="1"/>
  <c r="J2381" i="1"/>
  <c r="I2381" i="1"/>
  <c r="H2381" i="1"/>
  <c r="G2381" i="1"/>
  <c r="F2381" i="1"/>
  <c r="K2381" i="1" s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 s="1"/>
  <c r="L2379" i="1"/>
  <c r="J2379" i="1"/>
  <c r="I2379" i="1"/>
  <c r="H2379" i="1"/>
  <c r="G2379" i="1"/>
  <c r="F2379" i="1"/>
  <c r="K2379" i="1" s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 s="1"/>
  <c r="L2377" i="1"/>
  <c r="J2377" i="1"/>
  <c r="I2377" i="1"/>
  <c r="H2377" i="1"/>
  <c r="G2377" i="1"/>
  <c r="F2377" i="1"/>
  <c r="K2377" i="1" s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 s="1"/>
  <c r="L2375" i="1"/>
  <c r="J2375" i="1"/>
  <c r="I2375" i="1"/>
  <c r="H2375" i="1"/>
  <c r="G2375" i="1"/>
  <c r="F2375" i="1"/>
  <c r="K2375" i="1" s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 s="1"/>
  <c r="L2373" i="1"/>
  <c r="J2373" i="1"/>
  <c r="I2373" i="1"/>
  <c r="H2373" i="1"/>
  <c r="G2373" i="1"/>
  <c r="F2373" i="1"/>
  <c r="K2373" i="1" s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 s="1"/>
  <c r="L2371" i="1"/>
  <c r="J2371" i="1"/>
  <c r="I2371" i="1"/>
  <c r="H2371" i="1"/>
  <c r="G2371" i="1"/>
  <c r="F2371" i="1"/>
  <c r="K2371" i="1" s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 s="1"/>
  <c r="L2369" i="1"/>
  <c r="J2369" i="1"/>
  <c r="I2369" i="1"/>
  <c r="H2369" i="1"/>
  <c r="G2369" i="1"/>
  <c r="F2369" i="1"/>
  <c r="K2369" i="1" s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J2367" i="1"/>
  <c r="I2367" i="1"/>
  <c r="H2367" i="1"/>
  <c r="G2367" i="1"/>
  <c r="F2367" i="1"/>
  <c r="K2367" i="1" s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<sst xmlns="http://schemas.openxmlformats.org/spreadsheetml/2006/main" count="12" uniqueCount="12">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</sst>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2026\6%20-%20JUNHO\ANEXO%20AUXILIARES\ANEXOS%20GERAIS\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 IMBIRIBEIRA - C.G 003/2021</v>
          </cell>
          <cell r="E11" t="str">
            <v>1.99 - Outras Despesas com Pessoal</v>
          </cell>
          <cell r="F11" t="str">
            <v>39.823.640/0001-37</v>
          </cell>
          <cell r="G11" t="str">
            <v>DM CORDEIRO DE ABREU BISTRO</v>
          </cell>
          <cell r="H11" t="str">
            <v>S</v>
          </cell>
          <cell r="I11" t="str">
            <v>S</v>
          </cell>
          <cell r="J11" t="str">
            <v>130</v>
          </cell>
          <cell r="K11">
            <v>46186</v>
          </cell>
          <cell r="L11" t="str">
            <v>26260639823640000137550010000001301864293271</v>
          </cell>
          <cell r="M11" t="str">
            <v>2611606 - Recife - PE</v>
          </cell>
          <cell r="N11">
            <v>65887.199999999997</v>
          </cell>
        </row>
        <row r="12">
          <cell r="C12" t="str">
            <v>UPA IMBIRIBEIRA - C.G 003/2021</v>
          </cell>
          <cell r="E12" t="str">
            <v>1.99 - Outras Despesas com Pessoal</v>
          </cell>
          <cell r="F12" t="str">
            <v>28.196.889/0001-43</v>
          </cell>
          <cell r="G12" t="str">
            <v>BRASILSEG COMPANHIA DE SEGUROS</v>
          </cell>
          <cell r="H12" t="str">
            <v>S</v>
          </cell>
          <cell r="I12" t="str">
            <v>N</v>
          </cell>
          <cell r="M12" t="str">
            <v>3545209 - Salto - SP</v>
          </cell>
          <cell r="N12">
            <v>1844.39</v>
          </cell>
        </row>
        <row r="13">
          <cell r="C13" t="str">
            <v>UPA IMBIRIBEIRA - C.G 003/2021</v>
          </cell>
          <cell r="E13" t="str">
            <v>1.99 - Outras Despesas com Pessoal</v>
          </cell>
          <cell r="F13" t="str">
            <v>09.759.606/0001-80</v>
          </cell>
          <cell r="G13" t="str">
            <v>VEM</v>
          </cell>
          <cell r="H13" t="str">
            <v>S</v>
          </cell>
          <cell r="I13" t="str">
            <v>N</v>
          </cell>
          <cell r="M13" t="str">
            <v>2611606 - Recife - PE</v>
          </cell>
          <cell r="N13">
            <v>10080.51</v>
          </cell>
        </row>
        <row r="14">
          <cell r="C14" t="str">
            <v>UPA IMBIRIBEIRA - C.G 003/2021</v>
          </cell>
          <cell r="E14" t="str">
            <v>1.99 - Outras Despesas com Pessoal</v>
          </cell>
          <cell r="F14" t="str">
            <v>09.759.606/0001-80</v>
          </cell>
          <cell r="G14" t="str">
            <v>VEM</v>
          </cell>
          <cell r="H14" t="str">
            <v>S</v>
          </cell>
          <cell r="I14" t="str">
            <v>N</v>
          </cell>
          <cell r="M14" t="str">
            <v>2611606 - Recife - PE</v>
          </cell>
          <cell r="N14">
            <v>195.93</v>
          </cell>
        </row>
        <row r="15">
          <cell r="C15" t="str">
            <v>UPA IMBIRIBEIRA - C.G 003/2021</v>
          </cell>
          <cell r="E15" t="str">
            <v>1.99 - Outras Despesas com Pessoal</v>
          </cell>
          <cell r="F15" t="str">
            <v>09.759.606/0001-80</v>
          </cell>
          <cell r="G15" t="str">
            <v>VEM</v>
          </cell>
          <cell r="H15" t="str">
            <v>S</v>
          </cell>
          <cell r="I15" t="str">
            <v>N</v>
          </cell>
          <cell r="M15" t="str">
            <v>2611606 - Recife - PE</v>
          </cell>
          <cell r="N15">
            <v>800</v>
          </cell>
        </row>
        <row r="16">
          <cell r="C16" t="str">
            <v>UPA IMBIRIBEIRA - C.G 003/2021</v>
          </cell>
          <cell r="E16" t="str">
            <v>3.12 - Material Hospitalar</v>
          </cell>
          <cell r="F16" t="str">
            <v>61.418.042/0001-31</v>
          </cell>
          <cell r="G16" t="str">
            <v>CIRURGICA FERNANDES C. MAT. CIRURGICO</v>
          </cell>
          <cell r="H16" t="str">
            <v>B</v>
          </cell>
          <cell r="I16" t="str">
            <v>S</v>
          </cell>
          <cell r="J16" t="str">
            <v>1998036</v>
          </cell>
          <cell r="K16">
            <v>46167</v>
          </cell>
          <cell r="L16" t="str">
            <v>35260561418042000131550040019980361223680025</v>
          </cell>
          <cell r="M16" t="str">
            <v>35 -  São Paulo</v>
          </cell>
          <cell r="N16">
            <v>5591.62</v>
          </cell>
        </row>
        <row r="17">
          <cell r="C17" t="str">
            <v>UPA IMBIRIBEIRA - C.G 003/2021</v>
          </cell>
          <cell r="E17" t="str">
            <v>3.12 - Material Hospitalar</v>
          </cell>
          <cell r="F17" t="str">
            <v>05.932.624/0001-60</v>
          </cell>
          <cell r="G17" t="str">
            <v>MEGAMED COMERCIO LTDA</v>
          </cell>
          <cell r="H17" t="str">
            <v>B</v>
          </cell>
          <cell r="I17" t="str">
            <v>S</v>
          </cell>
          <cell r="J17" t="str">
            <v>26986</v>
          </cell>
          <cell r="K17">
            <v>46177</v>
          </cell>
          <cell r="L17" t="str">
            <v>26260605932624000160550010000269861162628420</v>
          </cell>
          <cell r="M17" t="str">
            <v>26 -  Pernambuco</v>
          </cell>
          <cell r="N17">
            <v>1082.1500000000001</v>
          </cell>
        </row>
        <row r="18">
          <cell r="C18" t="str">
            <v>UPA IMBIRIBEIRA - C.G 003/2021</v>
          </cell>
          <cell r="E18" t="str">
            <v>3.12 - Material Hospitalar</v>
          </cell>
          <cell r="F18" t="str">
            <v>11.449.180/0002-90</v>
          </cell>
          <cell r="G18" t="str">
            <v>DPROSMED DISTRIBUIDORA DE PRODUTOS MEDICOS HOSITALARES</v>
          </cell>
          <cell r="H18" t="str">
            <v>B</v>
          </cell>
          <cell r="I18" t="str">
            <v>S</v>
          </cell>
          <cell r="J18" t="str">
            <v>34578</v>
          </cell>
          <cell r="K18">
            <v>46177</v>
          </cell>
          <cell r="L18" t="str">
            <v>26260611449180000290550010000345781000827690</v>
          </cell>
          <cell r="M18" t="str">
            <v>26 -  Pernambuco</v>
          </cell>
          <cell r="N18">
            <v>95</v>
          </cell>
        </row>
        <row r="19">
          <cell r="C19" t="str">
            <v>UPA IMBIRIBEIRA - C.G 003/2021</v>
          </cell>
          <cell r="E19" t="str">
            <v>3.12 - Material Hospitalar</v>
          </cell>
          <cell r="F19" t="str">
            <v>35.514.416/0001-02</v>
          </cell>
          <cell r="G19" t="str">
            <v>QUALIMED COM. ATAC DE MEDICAMENTOS E MATERIAIS</v>
          </cell>
          <cell r="H19" t="str">
            <v>B</v>
          </cell>
          <cell r="I19" t="str">
            <v>S</v>
          </cell>
          <cell r="J19" t="str">
            <v>4373</v>
          </cell>
          <cell r="K19">
            <v>46177</v>
          </cell>
          <cell r="L19" t="str">
            <v>26260635514416000102550010000043731379454767</v>
          </cell>
          <cell r="M19" t="str">
            <v>26 -  Pernambuco</v>
          </cell>
          <cell r="N19">
            <v>1350</v>
          </cell>
        </row>
        <row r="20">
          <cell r="C20" t="str">
            <v>UPA IMBIRIBEIRA - C.G 003/2021</v>
          </cell>
          <cell r="E20" t="str">
            <v>3.12 - Material Hospitalar</v>
          </cell>
          <cell r="F20" t="str">
            <v>21.381.761/0001-00</v>
          </cell>
          <cell r="G20" t="str">
            <v>SIX HOSPITALAR</v>
          </cell>
          <cell r="H20" t="str">
            <v>B</v>
          </cell>
          <cell r="I20" t="str">
            <v>S</v>
          </cell>
          <cell r="J20" t="str">
            <v>90248</v>
          </cell>
          <cell r="K20">
            <v>46176</v>
          </cell>
          <cell r="L20" t="str">
            <v>26260621381761000100550010000902481900006535</v>
          </cell>
          <cell r="M20" t="str">
            <v>26 -  Pernambuco</v>
          </cell>
          <cell r="N20">
            <v>4363.72</v>
          </cell>
        </row>
        <row r="21">
          <cell r="C21" t="str">
            <v>UPA IMBIRIBEIRA - C.G 003/2021</v>
          </cell>
          <cell r="E21" t="str">
            <v>3.12 - Material Hospitalar</v>
          </cell>
          <cell r="F21" t="str">
            <v>05.932.624/0001-60</v>
          </cell>
          <cell r="G21" t="str">
            <v>MEGAMED COMERCIO LTDA</v>
          </cell>
          <cell r="H21" t="str">
            <v>B</v>
          </cell>
          <cell r="I21" t="str">
            <v>S</v>
          </cell>
          <cell r="J21" t="str">
            <v>27018</v>
          </cell>
          <cell r="K21">
            <v>46183</v>
          </cell>
          <cell r="L21" t="str">
            <v>26260605932624000160550010000270181523751619</v>
          </cell>
          <cell r="M21" t="str">
            <v>26 -  Pernambuco</v>
          </cell>
          <cell r="N21">
            <v>1050</v>
          </cell>
        </row>
        <row r="22">
          <cell r="C22" t="str">
            <v>UPA IMBIRIBEIRA - C.G 003/2021</v>
          </cell>
          <cell r="E22" t="str">
            <v>3.12 - Material Hospitalar</v>
          </cell>
          <cell r="F22" t="str">
            <v>05.932.624/0001-60</v>
          </cell>
          <cell r="G22" t="str">
            <v>MEGAMED COMERCIO LTDA</v>
          </cell>
          <cell r="H22" t="str">
            <v>B</v>
          </cell>
          <cell r="I22" t="str">
            <v>S</v>
          </cell>
          <cell r="J22" t="str">
            <v>27019</v>
          </cell>
          <cell r="K22">
            <v>46183</v>
          </cell>
          <cell r="L22" t="str">
            <v>26260605932624000160550010000270191761456786</v>
          </cell>
          <cell r="M22" t="str">
            <v>26 -  Pernambuco</v>
          </cell>
          <cell r="N22">
            <v>244</v>
          </cell>
        </row>
        <row r="23">
          <cell r="C23" t="str">
            <v>UPA IMBIRIBEIRA - C.G 003/2021</v>
          </cell>
          <cell r="E23" t="str">
            <v>3.12 - Material Hospitalar</v>
          </cell>
          <cell r="F23" t="str">
            <v>35.514.416/0001-02</v>
          </cell>
          <cell r="G23" t="str">
            <v>QUALIMED COM. ATAC DE MEDICAMENTOS E MATERIAIS</v>
          </cell>
          <cell r="H23" t="str">
            <v>B</v>
          </cell>
          <cell r="I23" t="str">
            <v>S</v>
          </cell>
          <cell r="J23" t="str">
            <v>4395</v>
          </cell>
          <cell r="K23">
            <v>46183</v>
          </cell>
          <cell r="L23" t="str">
            <v>26260635514416000102550010000004395129788431</v>
          </cell>
          <cell r="M23" t="str">
            <v>26 -  Pernambuco</v>
          </cell>
          <cell r="N23">
            <v>450</v>
          </cell>
        </row>
        <row r="24">
          <cell r="C24" t="str">
            <v>UPA IMBIRIBEIRA - C.G 003/2021</v>
          </cell>
          <cell r="E24" t="str">
            <v>3.12 - Material Hospitalar</v>
          </cell>
          <cell r="F24" t="str">
            <v>11.449.180/0001-00</v>
          </cell>
          <cell r="G24" t="str">
            <v>DPROSMED DISTRIBUIDORA DE PRODUTOS MEDICOS HOSITALARES</v>
          </cell>
          <cell r="H24" t="str">
            <v>B</v>
          </cell>
          <cell r="I24" t="str">
            <v>S</v>
          </cell>
          <cell r="J24" t="str">
            <v>96650</v>
          </cell>
          <cell r="K24">
            <v>46177</v>
          </cell>
          <cell r="L24" t="str">
            <v>26260611449180000100550010000966501000827687</v>
          </cell>
          <cell r="M24" t="str">
            <v>26 -  Pernambuco</v>
          </cell>
          <cell r="N24">
            <v>426</v>
          </cell>
        </row>
        <row r="25">
          <cell r="C25" t="str">
            <v>UPA IMBIRIBEIRA - C.G 003/2021</v>
          </cell>
          <cell r="E25" t="str">
            <v>3.12 - Material Hospitalar</v>
          </cell>
          <cell r="F25" t="str">
            <v>05.932.624/0001-60</v>
          </cell>
          <cell r="G25" t="str">
            <v>MEGAMED COMERCIO LTDA</v>
          </cell>
          <cell r="H25" t="str">
            <v>B</v>
          </cell>
          <cell r="I25" t="str">
            <v>S</v>
          </cell>
          <cell r="J25" t="str">
            <v>27019</v>
          </cell>
          <cell r="K25">
            <v>46185</v>
          </cell>
          <cell r="L25" t="str">
            <v>26260605932624000160550010000270471961785915</v>
          </cell>
          <cell r="M25" t="str">
            <v>26 -  Pernambuco</v>
          </cell>
          <cell r="N25">
            <v>2975</v>
          </cell>
        </row>
        <row r="26">
          <cell r="C26" t="str">
            <v>UPA IMBIRIBEIRA - C.G 003/2021</v>
          </cell>
          <cell r="E26" t="str">
            <v>3.12 - Material Hospitalar</v>
          </cell>
          <cell r="F26" t="str">
            <v>37.438.274/0001-77</v>
          </cell>
          <cell r="G26" t="str">
            <v xml:space="preserve">SELLMED PRODUTOS MEDICOS E HOSPITALRES </v>
          </cell>
          <cell r="H26" t="str">
            <v>B</v>
          </cell>
          <cell r="I26" t="str">
            <v>S</v>
          </cell>
          <cell r="J26" t="str">
            <v>56649</v>
          </cell>
          <cell r="K26">
            <v>46196</v>
          </cell>
          <cell r="L26" t="str">
            <v>26260637438274000177550010000566491182271684</v>
          </cell>
          <cell r="M26" t="str">
            <v>26 -  Pernambuco</v>
          </cell>
          <cell r="N26">
            <v>1314.4</v>
          </cell>
        </row>
        <row r="27">
          <cell r="C27" t="str">
            <v>UPA IMBIRIBEIRA - C.G 003/2021</v>
          </cell>
          <cell r="E27" t="str">
            <v>3.12 - Material Hospitalar</v>
          </cell>
          <cell r="F27" t="str">
            <v>21.596.736/0001-44</v>
          </cell>
          <cell r="G27" t="str">
            <v xml:space="preserve">ULTRAMEGA DISTRIBUIDORA </v>
          </cell>
          <cell r="H27" t="str">
            <v>B</v>
          </cell>
          <cell r="I27" t="str">
            <v>S</v>
          </cell>
          <cell r="J27" t="str">
            <v>304766</v>
          </cell>
          <cell r="K27">
            <v>46196</v>
          </cell>
          <cell r="L27" t="str">
            <v>26260621596736000144550010003047661703526170</v>
          </cell>
          <cell r="M27" t="str">
            <v>26 -  Pernambuco</v>
          </cell>
          <cell r="N27">
            <v>5848.83</v>
          </cell>
        </row>
        <row r="28">
          <cell r="C28" t="str">
            <v>UPA IMBIRIBEIRA - C.G 003/2021</v>
          </cell>
          <cell r="E28" t="str">
            <v>3.12 - Material Hospitalar</v>
          </cell>
          <cell r="F28" t="str">
            <v>11.449.180/0001-00</v>
          </cell>
          <cell r="G28" t="str">
            <v>DPROSMED DISTRIBUIDORA DE PRODUTOS MEDICOS HOSITALARES</v>
          </cell>
          <cell r="H28" t="str">
            <v>B</v>
          </cell>
          <cell r="I28" t="str">
            <v>S</v>
          </cell>
          <cell r="J28" t="str">
            <v>97591</v>
          </cell>
          <cell r="K28">
            <v>46196</v>
          </cell>
          <cell r="L28" t="str">
            <v>26260611449180000100550010000975911000843242</v>
          </cell>
          <cell r="M28" t="str">
            <v>26 -  Pernambuco</v>
          </cell>
          <cell r="N28">
            <v>3453.97</v>
          </cell>
        </row>
        <row r="29">
          <cell r="C29" t="str">
            <v>UPA IMBIRIBEIRA - C.G 003/2021</v>
          </cell>
          <cell r="E29" t="str">
            <v>3.12 - Material Hospitalar</v>
          </cell>
          <cell r="F29" t="str">
            <v>08.674.752/0001-40</v>
          </cell>
          <cell r="G29" t="str">
            <v>CIRURGICA MONTEBELLO</v>
          </cell>
          <cell r="H29" t="str">
            <v>B</v>
          </cell>
          <cell r="I29" t="str">
            <v>S</v>
          </cell>
          <cell r="J29" t="str">
            <v>258436</v>
          </cell>
          <cell r="K29">
            <v>46196</v>
          </cell>
          <cell r="L29" t="str">
            <v>26260608674752000140550010002584361915147942</v>
          </cell>
          <cell r="M29" t="str">
            <v>26 -  Pernambuco</v>
          </cell>
          <cell r="N29">
            <v>3849.13</v>
          </cell>
        </row>
        <row r="30">
          <cell r="C30" t="str">
            <v>UPA IMBIRIBEIRA - C.G 003/2021</v>
          </cell>
          <cell r="E30" t="str">
            <v>3.12 - Material Hospitalar</v>
          </cell>
          <cell r="F30" t="str">
            <v>08.674.752/0001-40</v>
          </cell>
          <cell r="G30" t="str">
            <v>CIRURGICA MONTEBELLO</v>
          </cell>
          <cell r="H30" t="str">
            <v>B</v>
          </cell>
          <cell r="I30" t="str">
            <v>S</v>
          </cell>
          <cell r="J30" t="str">
            <v>258438</v>
          </cell>
          <cell r="K30">
            <v>46196</v>
          </cell>
          <cell r="L30" t="str">
            <v>26260608674752000140550010002584381935839917</v>
          </cell>
          <cell r="M30" t="str">
            <v>26 -  Pernambuco</v>
          </cell>
          <cell r="N30">
            <v>2373</v>
          </cell>
        </row>
        <row r="31">
          <cell r="C31" t="str">
            <v>UPA IMBIRIBEIRA - C.G 003/2021</v>
          </cell>
          <cell r="E31" t="str">
            <v>3.12 - Material Hospitalar</v>
          </cell>
          <cell r="F31" t="str">
            <v>21.596.736/0001-44</v>
          </cell>
          <cell r="G31" t="str">
            <v xml:space="preserve">ULTRAMEGA DISTRIBUIDORA </v>
          </cell>
          <cell r="H31" t="str">
            <v>B</v>
          </cell>
          <cell r="I31" t="str">
            <v>S</v>
          </cell>
          <cell r="J31" t="str">
            <v>304773</v>
          </cell>
          <cell r="K31">
            <v>46196</v>
          </cell>
          <cell r="L31" t="str">
            <v>26260621596736000144550010003047731276138833</v>
          </cell>
          <cell r="M31" t="str">
            <v>26 -  Pernambuco</v>
          </cell>
          <cell r="N31">
            <v>1703.17</v>
          </cell>
        </row>
        <row r="32">
          <cell r="C32" t="str">
            <v>UPA IMBIRIBEIRA - C.G 003/2021</v>
          </cell>
          <cell r="E32" t="str">
            <v>3.12 - Material Hospitalar</v>
          </cell>
          <cell r="F32" t="str">
            <v>11.449.180/0001-00</v>
          </cell>
          <cell r="G32" t="str">
            <v>DPROSMED DISTRIBUIDORA DE PRODUTOS MEDICOS HOSITALARES</v>
          </cell>
          <cell r="H32" t="str">
            <v>B</v>
          </cell>
          <cell r="I32" t="str">
            <v>S</v>
          </cell>
          <cell r="J32" t="str">
            <v>35149</v>
          </cell>
          <cell r="K32">
            <v>46196</v>
          </cell>
          <cell r="L32" t="str">
            <v>26260611449180000290550010000351491000643239</v>
          </cell>
          <cell r="M32" t="str">
            <v>26 -  Pernambuco</v>
          </cell>
          <cell r="N32">
            <v>504.24</v>
          </cell>
        </row>
        <row r="33">
          <cell r="C33" t="str">
            <v>UPA IMBIRIBEIRA - C.G 003/2021</v>
          </cell>
          <cell r="E33" t="str">
            <v>3.12 - Material Hospitalar</v>
          </cell>
          <cell r="F33" t="str">
            <v>48.495.866/0001-47</v>
          </cell>
          <cell r="G33" t="str">
            <v>BEMED COMERCIO ATACADISTA DE PRODUTOS</v>
          </cell>
          <cell r="H33" t="str">
            <v>B</v>
          </cell>
          <cell r="I33" t="str">
            <v>S</v>
          </cell>
          <cell r="J33" t="str">
            <v>6645</v>
          </cell>
          <cell r="K33">
            <v>46199</v>
          </cell>
          <cell r="L33" t="str">
            <v>26260648495866000147550010000066451353983260</v>
          </cell>
          <cell r="M33" t="str">
            <v>26 -  Pernambuco</v>
          </cell>
          <cell r="N33">
            <v>622.6</v>
          </cell>
        </row>
        <row r="34">
          <cell r="C34" t="str">
            <v>UPA IMBIRIBEIRA - C.G 003/2021</v>
          </cell>
          <cell r="E34" t="str">
            <v>3.12 - Material Hospitalar</v>
          </cell>
          <cell r="F34" t="str">
            <v>58.426.628/0009-90</v>
          </cell>
          <cell r="G34" t="str">
            <v xml:space="preserve">SAMTRONIC </v>
          </cell>
          <cell r="H34" t="str">
            <v>B</v>
          </cell>
          <cell r="I34" t="str">
            <v>S</v>
          </cell>
          <cell r="J34" t="str">
            <v>86882</v>
          </cell>
          <cell r="K34">
            <v>46196</v>
          </cell>
          <cell r="L34" t="str">
            <v>35260658426628000800550010000868881842685737</v>
          </cell>
          <cell r="M34" t="str">
            <v>35 -  São Paulo</v>
          </cell>
          <cell r="N34">
            <v>5225</v>
          </cell>
        </row>
        <row r="35">
          <cell r="C35" t="str">
            <v>UPA IMBIRIBEIRA - C.G 003/2021</v>
          </cell>
          <cell r="E35" t="str">
            <v>3.4 - Material Farmacológico</v>
          </cell>
          <cell r="F35" t="str">
            <v>21.381.761/0001-00</v>
          </cell>
          <cell r="G35" t="str">
            <v>SIX HOSPITALAR</v>
          </cell>
          <cell r="H35" t="str">
            <v>B</v>
          </cell>
          <cell r="I35" t="str">
            <v>S</v>
          </cell>
          <cell r="J35" t="str">
            <v>90432</v>
          </cell>
          <cell r="K35">
            <v>46183</v>
          </cell>
          <cell r="L35" t="str">
            <v>26260621381761000100550010000904321802141021</v>
          </cell>
          <cell r="M35" t="str">
            <v>26 -  Pernambuco</v>
          </cell>
          <cell r="N35">
            <v>357.3</v>
          </cell>
        </row>
        <row r="36">
          <cell r="C36" t="str">
            <v>UPA IMBIRIBEIRA - C.G 003/2021</v>
          </cell>
          <cell r="E36" t="str">
            <v>3.4 - Material Farmacológico</v>
          </cell>
          <cell r="F36" t="str">
            <v>21.381.761/0001-00</v>
          </cell>
          <cell r="G36" t="str">
            <v>SIX HOSPITALAR</v>
          </cell>
          <cell r="H36" t="str">
            <v>B</v>
          </cell>
          <cell r="I36" t="str">
            <v>S</v>
          </cell>
          <cell r="J36" t="str">
            <v>90966</v>
          </cell>
          <cell r="K36">
            <v>46202</v>
          </cell>
          <cell r="L36" t="str">
            <v>26260621381761000100550010000909661768193988</v>
          </cell>
          <cell r="M36" t="str">
            <v>26 -  Pernambuco</v>
          </cell>
          <cell r="N36">
            <v>5970.59</v>
          </cell>
        </row>
        <row r="37">
          <cell r="C37" t="str">
            <v>UPA IMBIRIBEIRA - C.G 003/2021</v>
          </cell>
          <cell r="E37" t="str">
            <v>3.2 - Gás e Outros Materiais Engarrafados</v>
          </cell>
          <cell r="F37" t="str">
            <v>24.380.578/0020-41</v>
          </cell>
          <cell r="G37" t="str">
            <v>WHITE MARTINS GASES INDUSTRIAIS DO NORDESTE LTDA</v>
          </cell>
          <cell r="H37" t="str">
            <v>B</v>
          </cell>
          <cell r="I37" t="str">
            <v>S</v>
          </cell>
          <cell r="J37" t="str">
            <v>162610</v>
          </cell>
          <cell r="K37">
            <v>46175</v>
          </cell>
          <cell r="L37" t="str">
            <v>26260624380578002041554000001626101405579470</v>
          </cell>
          <cell r="M37" t="str">
            <v>26 -  Pernambuco</v>
          </cell>
          <cell r="N37">
            <v>265.06</v>
          </cell>
        </row>
        <row r="38">
          <cell r="C38" t="str">
            <v>UPA IMBIRIBEIRA - C.G 003/2021</v>
          </cell>
          <cell r="E38" t="str">
            <v>3.2 - Gás e Outros Materiais Engarrafados</v>
          </cell>
          <cell r="F38" t="str">
            <v>24.380.578/0020-41</v>
          </cell>
          <cell r="G38" t="str">
            <v>WHITE MARTINS GASES INDUSTRIAIS DO NORDESTE LTDA</v>
          </cell>
          <cell r="H38" t="str">
            <v>B</v>
          </cell>
          <cell r="I38" t="str">
            <v>S</v>
          </cell>
          <cell r="J38" t="str">
            <v>12772</v>
          </cell>
          <cell r="K38">
            <v>46177</v>
          </cell>
          <cell r="L38" t="str">
            <v>26260624380578002041556010000127721654695611</v>
          </cell>
          <cell r="M38" t="str">
            <v>26 -  Pernambuco</v>
          </cell>
          <cell r="N38">
            <v>168.89</v>
          </cell>
        </row>
        <row r="39">
          <cell r="C39" t="str">
            <v>UPA IMBIRIBEIRA - C.G 003/2021</v>
          </cell>
          <cell r="E39" t="str">
            <v>3.2 - Gás e Outros Materiais Engarrafados</v>
          </cell>
          <cell r="F39" t="str">
            <v>24.380.578/0020-41</v>
          </cell>
          <cell r="G39" t="str">
            <v>WHITE MARTINS GASES INDUSTRIAIS DO NORDESTE LTDA</v>
          </cell>
          <cell r="H39" t="str">
            <v>B</v>
          </cell>
          <cell r="I39" t="str">
            <v>S</v>
          </cell>
          <cell r="J39" t="str">
            <v>163048</v>
          </cell>
          <cell r="K39">
            <v>46182</v>
          </cell>
          <cell r="L39" t="str">
            <v>26260624380578002041554000001630481441813125</v>
          </cell>
          <cell r="M39" t="str">
            <v>26 -  Pernambuco</v>
          </cell>
          <cell r="N39">
            <v>267.70999999999998</v>
          </cell>
        </row>
        <row r="40">
          <cell r="C40" t="str">
            <v>UPA IMBIRIBEIRA - C.G 003/2021</v>
          </cell>
          <cell r="E40" t="str">
            <v>3.2 - Gás e Outros Materiais Engarrafados</v>
          </cell>
          <cell r="F40" t="str">
            <v>24.380.578/0022-03</v>
          </cell>
          <cell r="G40" t="str">
            <v>WHITE MARTINS GASES INDUSTRIAIS DO NORDESTE LTDA</v>
          </cell>
          <cell r="H40" t="str">
            <v>B</v>
          </cell>
          <cell r="I40" t="str">
            <v>S</v>
          </cell>
          <cell r="J40" t="str">
            <v>760</v>
          </cell>
          <cell r="K40">
            <v>46184</v>
          </cell>
          <cell r="L40" t="str">
            <v>26260624380578002203556420000007601261327498</v>
          </cell>
          <cell r="M40" t="str">
            <v>26 -  Pernambuco</v>
          </cell>
          <cell r="N40">
            <v>6136.07</v>
          </cell>
        </row>
        <row r="41">
          <cell r="C41" t="str">
            <v>UPA IMBIRIBEIRA - C.G 003/2021</v>
          </cell>
          <cell r="E41" t="str">
            <v>3.2 - Gás e Outros Materiais Engarrafados</v>
          </cell>
          <cell r="F41" t="str">
            <v>24.380.578/0020-41</v>
          </cell>
          <cell r="G41" t="str">
            <v>WHITE MARTINS GASES INDUSTRIAIS DO NORDESTE LTDA</v>
          </cell>
          <cell r="H41" t="str">
            <v>B</v>
          </cell>
          <cell r="I41" t="str">
            <v>S</v>
          </cell>
          <cell r="J41" t="str">
            <v>12853</v>
          </cell>
          <cell r="K41">
            <v>46185</v>
          </cell>
          <cell r="L41" t="str">
            <v>26260624380578002041556010000128531759344959</v>
          </cell>
          <cell r="M41" t="str">
            <v>26 -  Pernambuco</v>
          </cell>
          <cell r="N41">
            <v>267.70999999999998</v>
          </cell>
        </row>
        <row r="42">
          <cell r="C42" t="str">
            <v>UPA IMBIRIBEIRA - C.G 003/2021</v>
          </cell>
          <cell r="E42" t="str">
            <v>3.2 - Gás e Outros Materiais Engarrafados</v>
          </cell>
          <cell r="F42" t="str">
            <v>24.380.578/0020-41</v>
          </cell>
          <cell r="G42" t="str">
            <v>WHITE MARTINS GASES INDUSTRIAIS DO NORDESTE LTDA</v>
          </cell>
          <cell r="H42" t="str">
            <v>B</v>
          </cell>
          <cell r="I42" t="str">
            <v>S</v>
          </cell>
          <cell r="J42" t="str">
            <v>12884</v>
          </cell>
          <cell r="K42">
            <v>46189</v>
          </cell>
          <cell r="L42" t="str">
            <v>26260624380578002041556010000128841772929058</v>
          </cell>
          <cell r="M42" t="str">
            <v>26 -  Pernambuco</v>
          </cell>
          <cell r="N42">
            <v>133.85</v>
          </cell>
        </row>
        <row r="43">
          <cell r="C43" t="str">
            <v>UPA IMBIRIBEIRA - C.G 003/2021</v>
          </cell>
          <cell r="E43" t="str">
            <v>3.2 - Gás e Outros Materiais Engarrafados</v>
          </cell>
          <cell r="F43" t="str">
            <v>24.380.578/0022-03</v>
          </cell>
          <cell r="G43" t="str">
            <v>WHITE MARTINS GASES INDUSTRIAIS DO NORDESTE LTDA</v>
          </cell>
          <cell r="H43" t="str">
            <v>B</v>
          </cell>
          <cell r="I43" t="str">
            <v>S</v>
          </cell>
          <cell r="J43" t="str">
            <v>760</v>
          </cell>
          <cell r="K43">
            <v>46184</v>
          </cell>
          <cell r="L43" t="str">
            <v>26260624380578002203556420000007601261327498</v>
          </cell>
          <cell r="M43" t="str">
            <v>26 -  Pernambuco</v>
          </cell>
          <cell r="N43">
            <v>5714.63</v>
          </cell>
        </row>
        <row r="44">
          <cell r="C44" t="str">
            <v>UPA IMBIRIBEIRA - C.G 003/2021</v>
          </cell>
          <cell r="E44" t="str">
            <v>3.2 - Gás e Outros Materiais Engarrafados</v>
          </cell>
          <cell r="F44" t="str">
            <v>24.380.578/0020-41</v>
          </cell>
          <cell r="G44" t="str">
            <v>WHITE MARTINS GASES INDUSTRIAIS DO NORDESTE LTDA</v>
          </cell>
          <cell r="H44" t="str">
            <v>B</v>
          </cell>
          <cell r="I44" t="str">
            <v>S</v>
          </cell>
          <cell r="J44" t="str">
            <v>9888</v>
          </cell>
          <cell r="K44">
            <v>46200</v>
          </cell>
          <cell r="L44" t="str">
            <v>26260624380578002041556000000098881393964042</v>
          </cell>
          <cell r="M44" t="str">
            <v>26 -  Pernambuco</v>
          </cell>
          <cell r="N44">
            <v>265.06</v>
          </cell>
        </row>
        <row r="45">
          <cell r="C45" t="str">
            <v>UPA IMBIRIBEIRA - C.G 003/2021</v>
          </cell>
          <cell r="E45" t="str">
            <v>3.99 - Outras despesas com Material de Consumo</v>
          </cell>
          <cell r="F45" t="str">
            <v>32.311.246/0001-70</v>
          </cell>
          <cell r="G45" t="str">
            <v>HIPROMED MORIAH COM. IMPORTAÇÃO E SERVIÇOS EPP</v>
          </cell>
          <cell r="H45" t="str">
            <v>B</v>
          </cell>
          <cell r="I45" t="str">
            <v>S</v>
          </cell>
          <cell r="J45" t="str">
            <v>17029</v>
          </cell>
          <cell r="K45">
            <v>46167</v>
          </cell>
          <cell r="L45" t="str">
            <v>31260532311246000170558030000170291756521859</v>
          </cell>
          <cell r="M45" t="str">
            <v>31 -  Minas Gerais</v>
          </cell>
          <cell r="N45">
            <v>2960</v>
          </cell>
        </row>
        <row r="46">
          <cell r="C46" t="str">
            <v>UPA IMBIRIBEIRA - C.G 003/2021</v>
          </cell>
          <cell r="E46" t="str">
            <v>3.99 - Outras despesas com Material de Consumo</v>
          </cell>
          <cell r="F46" t="str">
            <v>32.148.010/0001-65</v>
          </cell>
          <cell r="G46" t="str">
            <v>LC MORINA CONFECÇÃO DE ARTIGOS TEXTEIS LTDA</v>
          </cell>
          <cell r="H46" t="str">
            <v>B</v>
          </cell>
          <cell r="I46" t="str">
            <v>S</v>
          </cell>
          <cell r="J46" t="str">
            <v>11857</v>
          </cell>
          <cell r="K46">
            <v>46167</v>
          </cell>
          <cell r="L46" t="str">
            <v>35260632148010000165550010000118571011467946</v>
          </cell>
          <cell r="M46" t="str">
            <v>35 -  São Paulo</v>
          </cell>
          <cell r="N46">
            <v>2317.6</v>
          </cell>
        </row>
        <row r="47">
          <cell r="C47" t="str">
            <v>UPA IMBIRIBEIRA - C.G 003/2021</v>
          </cell>
          <cell r="E47" t="str">
            <v>3.7 - Material de Limpeza e Produtos de Hgienização</v>
          </cell>
          <cell r="F47" t="str">
            <v>49.327.186/0001-87</v>
          </cell>
          <cell r="G47" t="str">
            <v>INDUSTRIA DE PAPEL LEAO DO NORTE</v>
          </cell>
          <cell r="H47" t="str">
            <v>B</v>
          </cell>
          <cell r="I47" t="str">
            <v>S</v>
          </cell>
          <cell r="J47" t="str">
            <v>3306</v>
          </cell>
          <cell r="K47">
            <v>46202</v>
          </cell>
          <cell r="L47" t="str">
            <v>26260649327186000187550010000033061426381780</v>
          </cell>
          <cell r="M47" t="str">
            <v>26 -  Pernambuco</v>
          </cell>
          <cell r="N47">
            <v>7916.8</v>
          </cell>
        </row>
        <row r="48">
          <cell r="C48" t="str">
            <v>UPA IMBIRIBEIRA - C.G 003/2021</v>
          </cell>
          <cell r="E48" t="str">
            <v>3.7 - Material de Limpeza e Produtos de Hgienização</v>
          </cell>
          <cell r="F48" t="str">
            <v>27.058.274/0001-98</v>
          </cell>
          <cell r="G48" t="str">
            <v xml:space="preserve">JATOBARRETO CENTRO DE DISTRIBUIÇÃO </v>
          </cell>
          <cell r="H48" t="str">
            <v>B</v>
          </cell>
          <cell r="I48" t="str">
            <v>S</v>
          </cell>
          <cell r="J48" t="str">
            <v>70507</v>
          </cell>
          <cell r="K48">
            <v>46171</v>
          </cell>
          <cell r="L48" t="str">
            <v>26260527058274000198550010000705071440796397</v>
          </cell>
          <cell r="M48" t="str">
            <v>26 -  Pernambuco</v>
          </cell>
          <cell r="N48">
            <v>1831.2</v>
          </cell>
        </row>
        <row r="49">
          <cell r="C49" t="str">
            <v>UPA IMBIRIBEIRA - C.G 003/2021</v>
          </cell>
          <cell r="E49" t="str">
            <v>3.7 - Material de Limpeza e Produtos de Hgienização</v>
          </cell>
          <cell r="F49" t="str">
            <v>27.058.274/0001-98</v>
          </cell>
          <cell r="G49" t="str">
            <v xml:space="preserve">JATOBARRETO CENTRO DE DISTRIBUIÇÃO </v>
          </cell>
          <cell r="H49" t="str">
            <v>B</v>
          </cell>
          <cell r="I49" t="str">
            <v>S</v>
          </cell>
          <cell r="J49" t="str">
            <v>71475</v>
          </cell>
          <cell r="K49">
            <v>46184</v>
          </cell>
          <cell r="L49" t="str">
            <v>26260627058274000198550010000714751464356840</v>
          </cell>
          <cell r="M49" t="str">
            <v>26 -  Pernambuco</v>
          </cell>
          <cell r="N49">
            <v>161.85</v>
          </cell>
        </row>
        <row r="50">
          <cell r="C50" t="str">
            <v>UPA IMBIRIBEIRA - C.G 003/2021</v>
          </cell>
          <cell r="E50" t="str">
            <v>3.7 - Material de Limpeza e Produtos de Hgienização</v>
          </cell>
          <cell r="F50" t="str">
            <v>27.058.274/0001-98</v>
          </cell>
          <cell r="G50" t="str">
            <v xml:space="preserve">JATOBARRETO CENTRO DE DISTRIBUIÇÃO </v>
          </cell>
          <cell r="H50" t="str">
            <v>B</v>
          </cell>
          <cell r="I50" t="str">
            <v>S</v>
          </cell>
          <cell r="J50" t="str">
            <v>72644</v>
          </cell>
          <cell r="K50">
            <v>46199</v>
          </cell>
          <cell r="L50" t="str">
            <v>26260627058274000198550010000726441660143327</v>
          </cell>
          <cell r="M50" t="str">
            <v>26 -  Pernambuco</v>
          </cell>
          <cell r="N50">
            <v>6838.2</v>
          </cell>
        </row>
        <row r="51">
          <cell r="C51" t="str">
            <v>UPA IMBIRIBEIRA - C.G 003/2021</v>
          </cell>
          <cell r="E51" t="str">
            <v>3.7 - Material de Limpeza e Produtos de Hgienização</v>
          </cell>
          <cell r="F51" t="str">
            <v>08.014.460/0001-80</v>
          </cell>
          <cell r="G51" t="str">
            <v>VANPEL MAT DE ESCRITÓRIO</v>
          </cell>
          <cell r="H51" t="str">
            <v>B</v>
          </cell>
          <cell r="I51" t="str">
            <v>S</v>
          </cell>
          <cell r="J51" t="str">
            <v>73949</v>
          </cell>
          <cell r="K51">
            <v>46182</v>
          </cell>
          <cell r="L51" t="str">
            <v>26260608014460000180550010000739491001574605</v>
          </cell>
          <cell r="M51" t="str">
            <v>26 -  Pernambuco</v>
          </cell>
          <cell r="N51">
            <v>2491.14</v>
          </cell>
        </row>
        <row r="52">
          <cell r="C52" t="str">
            <v>UPA IMBIRIBEIRA - C.G 003/2021</v>
          </cell>
          <cell r="E52" t="str">
            <v>3.14 - Alimentação Preparada</v>
          </cell>
          <cell r="F52" t="str">
            <v>08.014.460/0001-80</v>
          </cell>
          <cell r="G52" t="str">
            <v>VANPEL MAT DE ESCRITÓRIO</v>
          </cell>
          <cell r="H52" t="str">
            <v>B</v>
          </cell>
          <cell r="I52" t="str">
            <v>S</v>
          </cell>
          <cell r="J52" t="str">
            <v>73888</v>
          </cell>
          <cell r="K52">
            <v>46177</v>
          </cell>
          <cell r="L52" t="str">
            <v>26260608014460000180550010000738881001573962</v>
          </cell>
          <cell r="M52" t="str">
            <v>26 -  Pernambuco</v>
          </cell>
          <cell r="N52">
            <v>2729.4</v>
          </cell>
        </row>
        <row r="53">
          <cell r="C53" t="str">
            <v>UPA IMBIRIBEIRA - C.G 003/2021</v>
          </cell>
          <cell r="E53" t="str">
            <v>3.14 - Alimentação Preparada</v>
          </cell>
          <cell r="F53" t="str">
            <v>09.515.628/0006-09</v>
          </cell>
          <cell r="G53" t="str">
            <v>ATACADO DOS PRESENTES LTDA.</v>
          </cell>
          <cell r="H53" t="str">
            <v>B</v>
          </cell>
          <cell r="I53" t="str">
            <v>S</v>
          </cell>
          <cell r="J53" t="str">
            <v>8172</v>
          </cell>
          <cell r="K53">
            <v>46182</v>
          </cell>
          <cell r="L53" t="str">
            <v>26260609515628000609651260000081721005079893</v>
          </cell>
          <cell r="M53" t="str">
            <v>26 -  Pernambuco</v>
          </cell>
          <cell r="N53">
            <v>6.36</v>
          </cell>
        </row>
        <row r="54">
          <cell r="C54" t="str">
            <v>UPA IMBIRIBEIRA - C.G 003/2021</v>
          </cell>
          <cell r="E54" t="str">
            <v>3.14 - Alimentação Preparada</v>
          </cell>
          <cell r="F54" t="str">
            <v>09.515.628/0006-09</v>
          </cell>
          <cell r="G54" t="str">
            <v>ATACADO DOS PRESENTES LTDA.</v>
          </cell>
          <cell r="H54" t="str">
            <v>B</v>
          </cell>
          <cell r="I54" t="str">
            <v>S</v>
          </cell>
          <cell r="J54" t="str">
            <v>4575</v>
          </cell>
          <cell r="K54">
            <v>46183</v>
          </cell>
          <cell r="L54" t="str">
            <v>26260609515628000609651380000045751001159438</v>
          </cell>
          <cell r="M54" t="str">
            <v>26 -  Pernambuco</v>
          </cell>
          <cell r="N54">
            <v>12.72</v>
          </cell>
        </row>
        <row r="55">
          <cell r="C55" t="str">
            <v>UPA IMBIRIBEIRA - C.G 003/2021</v>
          </cell>
          <cell r="E55" t="str">
            <v>3.14 - Alimentação Preparada</v>
          </cell>
          <cell r="F55" t="str">
            <v>09.515.628/0006-09</v>
          </cell>
          <cell r="G55" t="str">
            <v>ATACADO DOS PRESENTES LTDA.</v>
          </cell>
          <cell r="H55" t="str">
            <v>B</v>
          </cell>
          <cell r="I55" t="str">
            <v>S</v>
          </cell>
          <cell r="J55" t="str">
            <v>7079</v>
          </cell>
          <cell r="K55">
            <v>46183</v>
          </cell>
          <cell r="L55" t="str">
            <v>26260609515628000609651290000070791009399868</v>
          </cell>
          <cell r="M55" t="str">
            <v>26 -  Pernambuco</v>
          </cell>
          <cell r="N55">
            <v>26.34</v>
          </cell>
        </row>
        <row r="56">
          <cell r="C56" t="str">
            <v>UPA IMBIRIBEIRA - C.G 003/2021</v>
          </cell>
          <cell r="E56" t="str">
            <v>3.14 - Alimentação Preparada</v>
          </cell>
          <cell r="F56" t="str">
            <v>27.058.274/0001-98</v>
          </cell>
          <cell r="G56" t="str">
            <v xml:space="preserve">JATOBARRETO CENTRO DE DISTRIBUIÇÃO </v>
          </cell>
          <cell r="H56" t="str">
            <v>B</v>
          </cell>
          <cell r="I56" t="str">
            <v>S</v>
          </cell>
          <cell r="J56" t="str">
            <v>71474</v>
          </cell>
          <cell r="K56">
            <v>46184</v>
          </cell>
          <cell r="L56" t="str">
            <v>26260627058274000198550010000714741570289725</v>
          </cell>
          <cell r="M56" t="str">
            <v>26 -  Pernambuco</v>
          </cell>
          <cell r="N56">
            <v>4553.53</v>
          </cell>
        </row>
        <row r="57">
          <cell r="C57" t="str">
            <v>UPA IMBIRIBEIRA - C.G 003/2021</v>
          </cell>
          <cell r="E57" t="str">
            <v>3.14 - Alimentação Preparada</v>
          </cell>
          <cell r="F57" t="str">
            <v>39.823.640/0001-37</v>
          </cell>
          <cell r="G57" t="str">
            <v>DM CORDEIRO DE ABREU BISTRO</v>
          </cell>
          <cell r="H57" t="str">
            <v>S</v>
          </cell>
          <cell r="I57" t="str">
            <v>S</v>
          </cell>
          <cell r="J57" t="str">
            <v>131</v>
          </cell>
          <cell r="K57">
            <v>46186</v>
          </cell>
          <cell r="L57" t="str">
            <v>26260639823640000137550010000001311160155196</v>
          </cell>
          <cell r="M57" t="str">
            <v>2611606 - Recife - PE</v>
          </cell>
          <cell r="N57">
            <v>34279.800000000003</v>
          </cell>
        </row>
        <row r="58">
          <cell r="C58" t="str">
            <v>UPA IMBIRIBEIRA - C.G 003/2021</v>
          </cell>
          <cell r="E58" t="str">
            <v>3.6 - Material de Expediente</v>
          </cell>
          <cell r="F58" t="str">
            <v>09.515.628/0006-09</v>
          </cell>
          <cell r="G58" t="str">
            <v>ATACADO DOS PRESENTES LTDA.</v>
          </cell>
          <cell r="H58" t="str">
            <v>B</v>
          </cell>
          <cell r="I58" t="str">
            <v>S</v>
          </cell>
          <cell r="J58" t="str">
            <v>4576</v>
          </cell>
          <cell r="K58">
            <v>46183</v>
          </cell>
          <cell r="L58" t="str">
            <v>26260609515628000609651380000045761006728870</v>
          </cell>
          <cell r="M58" t="str">
            <v>26 -  Pernambuco</v>
          </cell>
          <cell r="N58">
            <v>24.79</v>
          </cell>
        </row>
        <row r="59">
          <cell r="C59" t="str">
            <v>UPA IMBIRIBEIRA - C.G 003/2021</v>
          </cell>
          <cell r="E59" t="str">
            <v>3.6 - Material de Expediente</v>
          </cell>
          <cell r="F59" t="str">
            <v>04.151.598/0001-70</v>
          </cell>
          <cell r="G59" t="str">
            <v>BOB CENTER BOBINAS E ETIQUETAS LTDA</v>
          </cell>
          <cell r="H59" t="str">
            <v>B</v>
          </cell>
          <cell r="I59" t="str">
            <v>S</v>
          </cell>
          <cell r="J59" t="str">
            <v>10237</v>
          </cell>
          <cell r="K59">
            <v>46167</v>
          </cell>
          <cell r="L59" t="str">
            <v>35260504151598000170550010000102371510263250</v>
          </cell>
          <cell r="M59" t="str">
            <v>35 -  São Paulo</v>
          </cell>
          <cell r="N59">
            <v>1464</v>
          </cell>
        </row>
        <row r="60">
          <cell r="C60" t="str">
            <v>UPA IMBIRIBEIRA - C.G 003/2021</v>
          </cell>
          <cell r="E60" t="str">
            <v>3.6 - Material de Expediente</v>
          </cell>
          <cell r="F60" t="str">
            <v>29.447.408/0001-98</v>
          </cell>
          <cell r="G60" t="str">
            <v>L F DOS SANTOS GRÁFICA</v>
          </cell>
          <cell r="H60" t="str">
            <v>B</v>
          </cell>
          <cell r="I60" t="str">
            <v>S</v>
          </cell>
          <cell r="J60" t="str">
            <v>3714</v>
          </cell>
          <cell r="K60">
            <v>46203</v>
          </cell>
          <cell r="L60" t="str">
            <v>26260629447408000198550010000037141887836365</v>
          </cell>
          <cell r="M60" t="str">
            <v>26 -  Pernambuco</v>
          </cell>
          <cell r="N60">
            <v>1420</v>
          </cell>
        </row>
        <row r="61">
          <cell r="C61" t="str">
            <v>UPA IMBIRIBEIRA - C.G 003/2021</v>
          </cell>
          <cell r="E61" t="str">
            <v>3.6 - Material de Expediente</v>
          </cell>
          <cell r="F61" t="str">
            <v>10.779.833/0001-56</v>
          </cell>
          <cell r="G61" t="str">
            <v xml:space="preserve">MEDICAL MERCANTIL DE APARELHAGEM </v>
          </cell>
          <cell r="H61" t="str">
            <v>B</v>
          </cell>
          <cell r="I61" t="str">
            <v>S</v>
          </cell>
          <cell r="J61" t="str">
            <v>677966</v>
          </cell>
          <cell r="K61">
            <v>46185</v>
          </cell>
          <cell r="L61" t="str">
            <v>26260610779833000156550010006779661679992009</v>
          </cell>
          <cell r="M61" t="str">
            <v>26 -  Pernambuco</v>
          </cell>
          <cell r="N61">
            <v>76</v>
          </cell>
        </row>
        <row r="62">
          <cell r="C62" t="str">
            <v>UPA IMBIRIBEIRA - C.G 003/2021</v>
          </cell>
          <cell r="E62" t="str">
            <v>3.6 - Material de Expediente</v>
          </cell>
          <cell r="F62" t="str">
            <v>24.425.720/0001-67</v>
          </cell>
          <cell r="G62" t="str">
            <v>ORIGINAL SUPRIMENTOS E EQUIPAMENTOS LTDA.</v>
          </cell>
          <cell r="H62" t="str">
            <v>B</v>
          </cell>
          <cell r="I62" t="str">
            <v>S</v>
          </cell>
          <cell r="J62" t="str">
            <v>010613</v>
          </cell>
          <cell r="K62">
            <v>46174</v>
          </cell>
          <cell r="L62" t="str">
            <v>26260624425720000167550010000106131660161260</v>
          </cell>
          <cell r="M62" t="str">
            <v>26 -  Pernambuco</v>
          </cell>
          <cell r="N62">
            <v>84.4</v>
          </cell>
        </row>
        <row r="63">
          <cell r="C63" t="str">
            <v>UPA IMBIRIBEIRA - C.G 003/2021</v>
          </cell>
          <cell r="E63" t="str">
            <v>3.6 - Material de Expediente</v>
          </cell>
          <cell r="F63" t="str">
            <v>24.425.720/0001-67</v>
          </cell>
          <cell r="G63" t="str">
            <v>ORIGINAL SUPRIMENTOS E EQUIPAMENTOS LTDA.</v>
          </cell>
          <cell r="H63" t="str">
            <v>B</v>
          </cell>
          <cell r="I63" t="str">
            <v>S</v>
          </cell>
          <cell r="J63" t="str">
            <v>010685</v>
          </cell>
          <cell r="K63">
            <v>46198</v>
          </cell>
          <cell r="L63" t="str">
            <v>26260624425720000167550010000106851660168272</v>
          </cell>
          <cell r="M63" t="str">
            <v>26 -  Pernambuco</v>
          </cell>
          <cell r="N63">
            <v>570</v>
          </cell>
        </row>
        <row r="64">
          <cell r="C64" t="str">
            <v>UPA IMBIRIBEIRA - C.G 003/2021</v>
          </cell>
          <cell r="E64" t="str">
            <v>3.6 - Material de Expediente</v>
          </cell>
          <cell r="F64" t="str">
            <v>08.014.460/0001-80</v>
          </cell>
          <cell r="G64" t="str">
            <v>VANPEL MAT DE ESCRITÓRIO</v>
          </cell>
          <cell r="H64" t="str">
            <v>B</v>
          </cell>
          <cell r="I64" t="str">
            <v>S</v>
          </cell>
          <cell r="J64" t="str">
            <v>73890</v>
          </cell>
          <cell r="K64">
            <v>46177</v>
          </cell>
          <cell r="L64" t="str">
            <v>26260608014460000180550010000738901001574029</v>
          </cell>
          <cell r="M64" t="str">
            <v>26 -  Pernambuco</v>
          </cell>
          <cell r="N64">
            <v>3297.17</v>
          </cell>
        </row>
        <row r="65">
          <cell r="C65" t="str">
            <v>UPA IMBIRIBEIRA - C.G 003/2021</v>
          </cell>
          <cell r="E65" t="str">
            <v>3.1 - Combustíveis e Lubrificantes Automotivos</v>
          </cell>
          <cell r="F65" t="str">
            <v>02.535.864/0001-33</v>
          </cell>
          <cell r="G65" t="str">
            <v xml:space="preserve">VR BENEFICIOS E SERVIÇOS DE PROCESSAMENTO </v>
          </cell>
          <cell r="H65" t="str">
            <v>S</v>
          </cell>
          <cell r="I65" t="str">
            <v>S</v>
          </cell>
          <cell r="J65" t="str">
            <v>97794210</v>
          </cell>
          <cell r="K65">
            <v>46175</v>
          </cell>
          <cell r="L65" t="str">
            <v>MEEWFERX</v>
          </cell>
          <cell r="M65" t="str">
            <v>3550308 - São Paulo - SP</v>
          </cell>
          <cell r="N65">
            <v>11400</v>
          </cell>
        </row>
        <row r="66">
          <cell r="C66" t="str">
            <v>UPA IMBIRIBEIRA - C.G 003/2021</v>
          </cell>
          <cell r="E66" t="str">
            <v>3.99 - Outras despesas com Material de Consumo</v>
          </cell>
          <cell r="F66" t="str">
            <v>09.515.628/0006-09</v>
          </cell>
          <cell r="G66" t="str">
            <v>ATACADO DOS PRESENTES LTDA.</v>
          </cell>
          <cell r="H66" t="str">
            <v>B</v>
          </cell>
          <cell r="I66" t="str">
            <v>S</v>
          </cell>
          <cell r="J66" t="str">
            <v>6994</v>
          </cell>
          <cell r="K66">
            <v>46175</v>
          </cell>
          <cell r="L66" t="str">
            <v>26260609515628000609651240000069941002354965</v>
          </cell>
          <cell r="M66" t="str">
            <v>26 -  Pernambuco</v>
          </cell>
          <cell r="N66">
            <v>53.29</v>
          </cell>
        </row>
        <row r="67">
          <cell r="C67" t="str">
            <v>UPA IMBIRIBEIRA - C.G 003/2021</v>
          </cell>
          <cell r="E67" t="str">
            <v>3.99 - Outras despesas com Material de Consumo</v>
          </cell>
          <cell r="F67" t="str">
            <v>09.515.628/0006-09</v>
          </cell>
          <cell r="G67" t="str">
            <v>ATACADO DOS PRESENTES LTDA.</v>
          </cell>
          <cell r="H67" t="str">
            <v>B</v>
          </cell>
          <cell r="I67" t="str">
            <v>S</v>
          </cell>
          <cell r="J67" t="str">
            <v>7745</v>
          </cell>
          <cell r="K67">
            <v>46178</v>
          </cell>
          <cell r="L67" t="str">
            <v>26260609512628000609651260000077451003051895</v>
          </cell>
          <cell r="M67" t="str">
            <v>26 -  Pernambuco</v>
          </cell>
          <cell r="N67">
            <v>40.369999999999997</v>
          </cell>
        </row>
        <row r="68">
          <cell r="C68" t="str">
            <v>UPA IMBIRIBEIRA - C.G 003/2021</v>
          </cell>
          <cell r="E68" t="str">
            <v>3.99 - Outras despesas com Material de Consumo</v>
          </cell>
          <cell r="F68" t="str">
            <v>09.515.628/0006-09</v>
          </cell>
          <cell r="G68" t="str">
            <v>ATACADO DOS PRESENTES LTDA.</v>
          </cell>
          <cell r="H68" t="str">
            <v>B</v>
          </cell>
          <cell r="I68" t="str">
            <v>S</v>
          </cell>
          <cell r="J68" t="str">
            <v>8347</v>
          </cell>
          <cell r="K68">
            <v>46183</v>
          </cell>
          <cell r="L68" t="str">
            <v>26260609515628000609651260000083471007170292</v>
          </cell>
          <cell r="M68" t="str">
            <v>26 -  Pernambuco</v>
          </cell>
          <cell r="N68">
            <v>70.349999999999994</v>
          </cell>
        </row>
        <row r="69">
          <cell r="C69" t="str">
            <v>UPA IMBIRIBEIRA - C.G 003/2021</v>
          </cell>
          <cell r="E69" t="str">
            <v>3.99 - Outras despesas com Material de Consumo</v>
          </cell>
          <cell r="F69" t="str">
            <v>09.515.628/0006-09</v>
          </cell>
          <cell r="G69" t="str">
            <v>ATACADO DOS PRESENTES LTDA.</v>
          </cell>
          <cell r="H69" t="str">
            <v>B</v>
          </cell>
          <cell r="I69" t="str">
            <v>S</v>
          </cell>
          <cell r="J69" t="str">
            <v>8166</v>
          </cell>
          <cell r="K69">
            <v>46184</v>
          </cell>
          <cell r="L69" t="str">
            <v>26260609515628000609651240000081661001831183</v>
          </cell>
          <cell r="M69" t="str">
            <v>26 -  Pernambuco</v>
          </cell>
          <cell r="N69">
            <v>74.83</v>
          </cell>
        </row>
        <row r="70">
          <cell r="C70" t="str">
            <v>UPA IMBIRIBEIRA - C.G 003/2021</v>
          </cell>
          <cell r="E70" t="str">
            <v>3.99 - Outras despesas com Material de Consumo</v>
          </cell>
          <cell r="F70" t="str">
            <v>09.515.628/0006-09</v>
          </cell>
          <cell r="G70" t="str">
            <v>ATACADO DOS PRESENTES LTDA.</v>
          </cell>
          <cell r="H70" t="str">
            <v>B</v>
          </cell>
          <cell r="I70" t="str">
            <v>S</v>
          </cell>
          <cell r="J70" t="str">
            <v>8762</v>
          </cell>
          <cell r="K70">
            <v>46184</v>
          </cell>
          <cell r="L70" t="str">
            <v>26260609515628000609651230000087621006757426</v>
          </cell>
          <cell r="M70" t="str">
            <v>26 -  Pernambuco</v>
          </cell>
          <cell r="N70">
            <v>13.8</v>
          </cell>
        </row>
        <row r="71">
          <cell r="C71" t="str">
            <v>UPA IMBIRIBEIRA - C.G 003/2021</v>
          </cell>
          <cell r="E71" t="str">
            <v>3.99 - Outras despesas com Material de Consumo</v>
          </cell>
          <cell r="F71" t="str">
            <v>09.515.628/0006-09</v>
          </cell>
          <cell r="G71" t="str">
            <v>ATACADO DOS PRESENTES LTDA.</v>
          </cell>
          <cell r="H71" t="str">
            <v>B</v>
          </cell>
          <cell r="I71" t="str">
            <v>S</v>
          </cell>
          <cell r="J71" t="str">
            <v>8558</v>
          </cell>
          <cell r="K71">
            <v>46186</v>
          </cell>
          <cell r="L71" t="str">
            <v>26260609515628000609651250000085581004233429</v>
          </cell>
          <cell r="M71" t="str">
            <v>26 -  Pernambuco</v>
          </cell>
          <cell r="N71">
            <v>83.64</v>
          </cell>
        </row>
        <row r="72">
          <cell r="C72" t="str">
            <v>UPA IMBIRIBEIRA - C.G 003/2021</v>
          </cell>
          <cell r="E72" t="str">
            <v>3.99 - Outras despesas com Material de Consumo</v>
          </cell>
          <cell r="F72" t="str">
            <v>09.515.628/0006-09</v>
          </cell>
          <cell r="G72" t="str">
            <v>ATACADO DOS PRESENTES LTDA.</v>
          </cell>
          <cell r="H72" t="str">
            <v>B</v>
          </cell>
          <cell r="I72" t="str">
            <v>S</v>
          </cell>
          <cell r="J72" t="str">
            <v>9246</v>
          </cell>
          <cell r="K72">
            <v>46192</v>
          </cell>
          <cell r="L72" t="str">
            <v>26260609515628000609651250000092461000808211</v>
          </cell>
          <cell r="M72" t="str">
            <v>26 -  Pernambuco</v>
          </cell>
          <cell r="N72">
            <v>58.28</v>
          </cell>
        </row>
        <row r="73">
          <cell r="C73" t="str">
            <v>UPA IMBIRIBEIRA - C.G 003/2021</v>
          </cell>
          <cell r="E73" t="str">
            <v>3.99 - Outras despesas com Material de Consumo</v>
          </cell>
          <cell r="F73" t="str">
            <v>09.515.628/0006-09</v>
          </cell>
          <cell r="G73" t="str">
            <v>ATACADO DOS PRESENTES LTDA.</v>
          </cell>
          <cell r="H73" t="str">
            <v>B</v>
          </cell>
          <cell r="I73" t="str">
            <v>S</v>
          </cell>
          <cell r="J73" t="str">
            <v>9402</v>
          </cell>
          <cell r="K73">
            <v>46193</v>
          </cell>
          <cell r="L73" t="str">
            <v>26260609515628000609651250000094021001743098</v>
          </cell>
          <cell r="M73" t="str">
            <v>26 -  Pernambuco</v>
          </cell>
          <cell r="N73">
            <v>37.369999999999997</v>
          </cell>
        </row>
        <row r="74">
          <cell r="C74" t="str">
            <v>UPA IMBIRIBEIRA - C.G 003/2021</v>
          </cell>
          <cell r="E74" t="str">
            <v>3.99 - Outras despesas com Material de Consumo</v>
          </cell>
          <cell r="F74" t="str">
            <v>09.515.628/0006-09</v>
          </cell>
          <cell r="G74" t="str">
            <v>ATACADO DOS PRESENTES LTDA.</v>
          </cell>
          <cell r="H74" t="str">
            <v>B</v>
          </cell>
          <cell r="I74" t="str">
            <v>S</v>
          </cell>
          <cell r="J74" t="str">
            <v>7378</v>
          </cell>
          <cell r="K74">
            <v>46202</v>
          </cell>
          <cell r="L74" t="str">
            <v>26260609515628000609651200000073781009300847</v>
          </cell>
          <cell r="M74" t="str">
            <v>26 -  Pernambuco</v>
          </cell>
          <cell r="N74">
            <v>15.08</v>
          </cell>
        </row>
        <row r="75">
          <cell r="C75" t="str">
            <v>UPA IMBIRIBEIRA - C.G 003/2021</v>
          </cell>
          <cell r="E75" t="str">
            <v>3.99 - Outras despesas com Material de Consumo</v>
          </cell>
          <cell r="F75" t="str">
            <v>09.515.628/0006-09</v>
          </cell>
          <cell r="G75" t="str">
            <v>ATACADO DOS PRESENTES LTDA.</v>
          </cell>
          <cell r="H75" t="str">
            <v>B</v>
          </cell>
          <cell r="I75" t="str">
            <v>S</v>
          </cell>
          <cell r="J75" t="str">
            <v>248295</v>
          </cell>
          <cell r="K75">
            <v>46174</v>
          </cell>
          <cell r="L75" t="str">
            <v>26260609515628000609651380000045761006728870</v>
          </cell>
          <cell r="M75" t="str">
            <v>26 -  Pernambuco</v>
          </cell>
          <cell r="N75">
            <v>391.3</v>
          </cell>
        </row>
        <row r="76">
          <cell r="C76" t="str">
            <v>UPA IMBIRIBEIRA - C.G 003/2021</v>
          </cell>
          <cell r="E76" t="str">
            <v>3.99 - Outras despesas com Material de Consumo</v>
          </cell>
          <cell r="F76" t="str">
            <v>10.230.480/0019-60</v>
          </cell>
          <cell r="G76" t="str">
            <v>FERREIRA COSTA CIA LTDA</v>
          </cell>
          <cell r="H76" t="str">
            <v>B</v>
          </cell>
          <cell r="I76" t="str">
            <v>S</v>
          </cell>
          <cell r="J76" t="str">
            <v>2637856</v>
          </cell>
          <cell r="K76">
            <v>46177</v>
          </cell>
          <cell r="L76" t="str">
            <v>26260610230480001960550100026378561151350290</v>
          </cell>
          <cell r="M76" t="str">
            <v>26 -  Pernambuco</v>
          </cell>
          <cell r="N76">
            <v>2283.3000000000002</v>
          </cell>
        </row>
        <row r="77">
          <cell r="C77" t="str">
            <v>UPA IMBIRIBEIRA - C.G 003/2021</v>
          </cell>
          <cell r="E77" t="str">
            <v>3.99 - Outras despesas com Material de Consumo</v>
          </cell>
          <cell r="F77" t="str">
            <v>48.439.208/0001-38</v>
          </cell>
          <cell r="G77" t="str">
            <v xml:space="preserve">CENTRAL DAS TINTAS </v>
          </cell>
          <cell r="H77" t="str">
            <v>B</v>
          </cell>
          <cell r="I77" t="str">
            <v>S</v>
          </cell>
          <cell r="J77" t="str">
            <v>16147</v>
          </cell>
          <cell r="K77">
            <v>46175</v>
          </cell>
          <cell r="L77" t="str">
            <v>26260648439208000138550010000161471983854455</v>
          </cell>
          <cell r="M77" t="str">
            <v>26 -  Pernambuco</v>
          </cell>
          <cell r="N77">
            <v>2457.5</v>
          </cell>
        </row>
        <row r="78">
          <cell r="C78" t="str">
            <v>UPA IMBIRIBEIRA - C.G 003/2021</v>
          </cell>
          <cell r="E78" t="str">
            <v>3.99 - Outras despesas com Material de Consumo</v>
          </cell>
          <cell r="F78" t="str">
            <v>48.439.208/0001-38</v>
          </cell>
          <cell r="G78" t="str">
            <v xml:space="preserve">CENTRAL DAS TINTAS </v>
          </cell>
          <cell r="H78" t="str">
            <v>B</v>
          </cell>
          <cell r="I78" t="str">
            <v>S</v>
          </cell>
          <cell r="J78" t="str">
            <v>16183</v>
          </cell>
          <cell r="K78">
            <v>46177</v>
          </cell>
          <cell r="L78" t="str">
            <v>26260648439208000138550010000161831383165337</v>
          </cell>
          <cell r="M78" t="str">
            <v>26 -  Pernambuco</v>
          </cell>
          <cell r="N78">
            <v>1599.8</v>
          </cell>
        </row>
        <row r="79">
          <cell r="C79" t="str">
            <v>UPA IMBIRIBEIRA - C.G 003/2021</v>
          </cell>
          <cell r="E79" t="str">
            <v>3.99 - Outras despesas com Material de Consumo</v>
          </cell>
          <cell r="F79" t="str">
            <v>00.279.531/0005-99</v>
          </cell>
          <cell r="G79" t="str">
            <v>TUPAN</v>
          </cell>
          <cell r="H79" t="str">
            <v>B</v>
          </cell>
          <cell r="I79" t="str">
            <v>S</v>
          </cell>
          <cell r="J79" t="str">
            <v>482079</v>
          </cell>
          <cell r="K79">
            <v>46177</v>
          </cell>
          <cell r="L79" t="str">
            <v>26260600279531000599550020004820791134193115</v>
          </cell>
          <cell r="M79" t="str">
            <v>26 -  Pernambuco</v>
          </cell>
          <cell r="N79">
            <v>111.97</v>
          </cell>
        </row>
        <row r="80">
          <cell r="C80" t="str">
            <v>UPA IMBIRIBEIRA - C.G 003/2021</v>
          </cell>
          <cell r="E80" t="str">
            <v>3.99 - Outras despesas com Material de Consumo</v>
          </cell>
          <cell r="F80" t="str">
            <v>00.279.531/0005-99</v>
          </cell>
          <cell r="G80" t="str">
            <v>TUPAN</v>
          </cell>
          <cell r="H80" t="str">
            <v>B</v>
          </cell>
          <cell r="I80" t="str">
            <v>S</v>
          </cell>
          <cell r="J80" t="str">
            <v>483315</v>
          </cell>
          <cell r="K80">
            <v>46190</v>
          </cell>
          <cell r="L80" t="str">
            <v>26260600279531000599550020004833151981459930</v>
          </cell>
          <cell r="M80" t="str">
            <v>26 -  Pernambuco</v>
          </cell>
          <cell r="N80">
            <v>2729.11</v>
          </cell>
        </row>
        <row r="81">
          <cell r="C81" t="str">
            <v>UPA IMBIRIBEIRA - C.G 003/2021</v>
          </cell>
          <cell r="E81" t="str">
            <v xml:space="preserve">3.8 - Uniformes, Tecidos e Aviamentos </v>
          </cell>
          <cell r="F81" t="str">
            <v>24.425.720/0001-67</v>
          </cell>
          <cell r="G81" t="str">
            <v>ORIGINAL SUPRIMENTOS E EQUIPAMENTOS LTDA.</v>
          </cell>
          <cell r="H81" t="str">
            <v>B</v>
          </cell>
          <cell r="I81" t="str">
            <v>S</v>
          </cell>
          <cell r="J81" t="str">
            <v>010634</v>
          </cell>
          <cell r="K81">
            <v>46182</v>
          </cell>
          <cell r="L81" t="str">
            <v>26260624425720000167550010000106341660163204</v>
          </cell>
          <cell r="M81" t="str">
            <v>26 -  Pernambuco</v>
          </cell>
          <cell r="N81">
            <v>596</v>
          </cell>
        </row>
        <row r="82">
          <cell r="C82" t="str">
            <v>UPA IMBIRIBEIRA - C.G 003/2021</v>
          </cell>
          <cell r="E82" t="str">
            <v>3.99 - Outras despesas com Material de Consumo</v>
          </cell>
          <cell r="F82" t="str">
            <v>09.470.258/0001-26</v>
          </cell>
          <cell r="G82" t="str">
            <v>TECHNO SPACE COMERCIO DE PRODUTOS TECNOLOGICOS</v>
          </cell>
          <cell r="H82" t="str">
            <v>B</v>
          </cell>
          <cell r="I82" t="str">
            <v>S</v>
          </cell>
          <cell r="J82" t="str">
            <v>61635</v>
          </cell>
          <cell r="K82">
            <v>46181</v>
          </cell>
          <cell r="L82" t="str">
            <v>26260609470258000126550010000616351165651965</v>
          </cell>
          <cell r="M82" t="str">
            <v>26 -  Pernambuco</v>
          </cell>
          <cell r="N82">
            <v>1099</v>
          </cell>
        </row>
        <row r="83">
          <cell r="C83" t="str">
            <v>UPA IMBIRIBEIRA - C.G 003/2021</v>
          </cell>
          <cell r="E83" t="str">
            <v xml:space="preserve">5.21 - Seguros em geral </v>
          </cell>
          <cell r="F83" t="str">
            <v>29.980.158/0001-57</v>
          </cell>
          <cell r="G83" t="str">
            <v>HDI SEGUROS - RATEIO MENSAL</v>
          </cell>
          <cell r="H83" t="str">
            <v>S</v>
          </cell>
          <cell r="I83" t="str">
            <v>N</v>
          </cell>
          <cell r="M83" t="str">
            <v>26 -  Pernambuco</v>
          </cell>
          <cell r="N83">
            <v>124.61</v>
          </cell>
        </row>
        <row r="84">
          <cell r="C84" t="str">
            <v>UPA IMBIRIBEIRA - C.G 003/2021</v>
          </cell>
          <cell r="E84" t="str">
            <v xml:space="preserve">5.25 - Serviços Bancários </v>
          </cell>
          <cell r="F84" t="str">
            <v>14.284.483/0003-70</v>
          </cell>
          <cell r="G84" t="str">
            <v>BRADESCO ( 3569-6)</v>
          </cell>
          <cell r="H84" t="str">
            <v>S</v>
          </cell>
          <cell r="I84" t="str">
            <v>N</v>
          </cell>
          <cell r="M84" t="str">
            <v>2927408 - Salvador - BA</v>
          </cell>
          <cell r="N84">
            <v>1004.35</v>
          </cell>
        </row>
        <row r="85">
          <cell r="C85" t="str">
            <v>UPA IMBIRIBEIRA - C.G 003/2021</v>
          </cell>
          <cell r="E85" t="str">
            <v xml:space="preserve">5.25 - Serviços Bancários </v>
          </cell>
          <cell r="F85" t="str">
            <v>14.284.483/0003-70</v>
          </cell>
          <cell r="G85" t="str">
            <v>BRADESCO ( 3753-2)</v>
          </cell>
          <cell r="H85" t="str">
            <v>S</v>
          </cell>
          <cell r="I85" t="str">
            <v>N</v>
          </cell>
          <cell r="M85" t="str">
            <v>2927408 - Salvador - BA</v>
          </cell>
          <cell r="N85">
            <v>84.2</v>
          </cell>
        </row>
        <row r="86">
          <cell r="C86" t="str">
            <v>UPA IMBIRIBEIRA - C.G 003/2021</v>
          </cell>
          <cell r="E86" t="str">
            <v xml:space="preserve">5.25 - Serviços Bancários </v>
          </cell>
          <cell r="F86" t="str">
            <v>14.284.483/0003-70</v>
          </cell>
          <cell r="G86" t="str">
            <v>BRADESCO ( 3754-0)</v>
          </cell>
          <cell r="H86" t="str">
            <v>S</v>
          </cell>
          <cell r="I86" t="str">
            <v>N</v>
          </cell>
          <cell r="M86" t="str">
            <v>2927408 - Salvador - BA</v>
          </cell>
          <cell r="N86">
            <v>85.95</v>
          </cell>
        </row>
        <row r="87">
          <cell r="C87" t="str">
            <v>UPA IMBIRIBEIRA - C.G 003/2021</v>
          </cell>
          <cell r="E87" t="str">
            <v xml:space="preserve">5.25 - Serviços Bancários </v>
          </cell>
          <cell r="F87" t="str">
            <v>14.284.483/0003-70</v>
          </cell>
          <cell r="G87" t="str">
            <v xml:space="preserve">TARIFA DE REPASSE EM CONTA CORRENTE </v>
          </cell>
          <cell r="H87" t="str">
            <v>S</v>
          </cell>
          <cell r="I87" t="str">
            <v>N</v>
          </cell>
          <cell r="M87" t="str">
            <v>2927408 - Salvador - BA</v>
          </cell>
          <cell r="N87">
            <v>22.5</v>
          </cell>
        </row>
        <row r="88">
          <cell r="C88" t="str">
            <v>UPA IMBIRIBEIRA - C.G 003/2021</v>
          </cell>
          <cell r="E88" t="str">
            <v>5.18 - Teledonia Fixa</v>
          </cell>
          <cell r="F88" t="str">
            <v>18.630.942/0001-19</v>
          </cell>
          <cell r="G88" t="str">
            <v>PROVTEL TECNOLOGIA SERVICOS GERENCIADOS LTDA</v>
          </cell>
          <cell r="H88" t="str">
            <v>S</v>
          </cell>
          <cell r="I88" t="str">
            <v>S</v>
          </cell>
          <cell r="J88" t="str">
            <v>950</v>
          </cell>
          <cell r="K88">
            <v>46206</v>
          </cell>
          <cell r="L88" t="str">
            <v>26116062218630942000119000000000095026071360713548</v>
          </cell>
          <cell r="M88" t="str">
            <v>2611606 - Recife - PE</v>
          </cell>
          <cell r="N88">
            <v>3020</v>
          </cell>
        </row>
        <row r="89">
          <cell r="C89" t="str">
            <v>UPA IMBIRIBEIRA - C.G 003/2021</v>
          </cell>
          <cell r="E89" t="str">
            <v>5.13 - Água e Esgoto</v>
          </cell>
          <cell r="F89" t="str">
            <v>09.769.035/0001-64</v>
          </cell>
          <cell r="G89" t="str">
            <v>COMPESA - COMPANHIA PERNAMBUCANA DE SANEAMENTO</v>
          </cell>
          <cell r="H89" t="str">
            <v>S</v>
          </cell>
          <cell r="I89" t="str">
            <v>N</v>
          </cell>
          <cell r="M89" t="str">
            <v>2611606 - Recife - PE</v>
          </cell>
          <cell r="N89">
            <v>16919.32</v>
          </cell>
        </row>
        <row r="90">
          <cell r="C90" t="str">
            <v>UPA IMBIRIBEIRA - C.G 003/2021</v>
          </cell>
          <cell r="E90" t="str">
            <v>5.12 - Energia Elétrica</v>
          </cell>
          <cell r="F90" t="str">
            <v>10.835.932/0001-08</v>
          </cell>
          <cell r="G90" t="str">
            <v>CELPE - COMPANHIA ENERGETICA DE PERNAMBUCO</v>
          </cell>
          <cell r="H90" t="str">
            <v>S</v>
          </cell>
          <cell r="I90" t="str">
            <v>N</v>
          </cell>
          <cell r="M90" t="str">
            <v>2611606 - Recife - PE</v>
          </cell>
          <cell r="N90">
            <v>16673.57</v>
          </cell>
        </row>
        <row r="91">
          <cell r="C91" t="str">
            <v>UPA IMBIRIBEIRA - C.G 003/2021</v>
          </cell>
          <cell r="E91" t="str">
            <v>5.3 - Locação de Máquinas e Equipamentos</v>
          </cell>
          <cell r="F91" t="str">
            <v>19.533.734/0001-64</v>
          </cell>
          <cell r="G91" t="str">
            <v xml:space="preserve">ALEXSANDRA GUSMÃO NERES - ME - UNISERVICE </v>
          </cell>
          <cell r="H91" t="str">
            <v>S</v>
          </cell>
          <cell r="I91" t="str">
            <v>S</v>
          </cell>
          <cell r="J91" t="str">
            <v>1760</v>
          </cell>
          <cell r="K91">
            <v>46209</v>
          </cell>
          <cell r="L91" t="str">
            <v>26116062219533734000164000000000176026078992050873</v>
          </cell>
          <cell r="M91" t="str">
            <v>2611606 - Recife - PE</v>
          </cell>
          <cell r="N91">
            <v>4648</v>
          </cell>
        </row>
        <row r="92">
          <cell r="C92" t="str">
            <v>UPA IMBIRIBEIRA - C.G 003/2021</v>
          </cell>
          <cell r="E92" t="str">
            <v>5.3 - Locação de Máquinas e Equipamentos</v>
          </cell>
          <cell r="F92" t="str">
            <v>43.559.107/0001-87</v>
          </cell>
          <cell r="G92" t="str">
            <v xml:space="preserve">SARAH LIMA GUSMÃO NERES - EPP - UNISERVICE ETIQUETAS </v>
          </cell>
          <cell r="H92" t="str">
            <v>S</v>
          </cell>
          <cell r="I92" t="str">
            <v>S</v>
          </cell>
          <cell r="J92" t="str">
            <v>482</v>
          </cell>
          <cell r="K92">
            <v>46209</v>
          </cell>
          <cell r="L92" t="str">
            <v>26116062243559107000187000000000048226079437077823</v>
          </cell>
          <cell r="M92" t="str">
            <v>2611606 - Recife - PE</v>
          </cell>
          <cell r="N92">
            <v>3740</v>
          </cell>
        </row>
        <row r="93">
          <cell r="C93" t="str">
            <v>UPA IMBIRIBEIRA - C.G 003/2021</v>
          </cell>
          <cell r="E93" t="str">
            <v>5.3 - Locação de Máquinas e Equipamentos</v>
          </cell>
          <cell r="F93" t="str">
            <v>65.033.205/0001-19</v>
          </cell>
          <cell r="G93" t="str">
            <v>JM SILVA LOCADORA DE MAQUINAS E EQUIPAMENTOS LTDA - WL EQUIPAMENTOS</v>
          </cell>
          <cell r="H93" t="str">
            <v>S</v>
          </cell>
          <cell r="I93" t="str">
            <v>S</v>
          </cell>
          <cell r="J93" t="str">
            <v>26</v>
          </cell>
          <cell r="K93">
            <v>46206</v>
          </cell>
          <cell r="L93" t="str">
            <v>26116062265033205000119000000000002626075673725342</v>
          </cell>
          <cell r="M93" t="str">
            <v>2611606 - Recife - PE</v>
          </cell>
          <cell r="N93">
            <v>700</v>
          </cell>
        </row>
        <row r="94">
          <cell r="C94" t="str">
            <v>UPA IMBIRIBEIRA - C.G 003/2021</v>
          </cell>
          <cell r="E94" t="str">
            <v>5.3 - Locação de Máquinas e Equipamentos</v>
          </cell>
          <cell r="F94" t="str">
            <v>12.785.572/0001-02</v>
          </cell>
          <cell r="G94" t="str">
            <v>FRIOMAQ REFRIGERAÇÃO LTDA.</v>
          </cell>
          <cell r="H94" t="str">
            <v>S</v>
          </cell>
          <cell r="I94" t="str">
            <v>S</v>
          </cell>
          <cell r="J94" t="str">
            <v>227</v>
          </cell>
          <cell r="K94">
            <v>46203</v>
          </cell>
          <cell r="L94" t="str">
            <v>26116062212785572000102000000000022726062664249824</v>
          </cell>
          <cell r="M94" t="str">
            <v>2611606 - Recife - PE</v>
          </cell>
          <cell r="N94">
            <v>8920</v>
          </cell>
        </row>
        <row r="95">
          <cell r="C95" t="str">
            <v>UPA IMBIRIBEIRA - C.G 003/2021</v>
          </cell>
          <cell r="E95" t="str">
            <v>5.3 - Locação de Máquinas e Equipamentos</v>
          </cell>
          <cell r="F95" t="str">
            <v>34.624.704/0001-57</v>
          </cell>
          <cell r="G95" t="str">
            <v>TECHSYST SISTEMAS DE AUTOMAÇÃO E INFORMATICA LTDA</v>
          </cell>
          <cell r="H95" t="str">
            <v>S</v>
          </cell>
          <cell r="I95" t="str">
            <v>N</v>
          </cell>
          <cell r="M95" t="str">
            <v>2611606 - Recife - PE</v>
          </cell>
          <cell r="N95">
            <v>6032</v>
          </cell>
        </row>
        <row r="96">
          <cell r="C96" t="str">
            <v>UPA IMBIRIBEIRA - C.G 003/2021</v>
          </cell>
          <cell r="E96" t="str">
            <v>5.3 - Locação de Máquinas e Equipamentos</v>
          </cell>
          <cell r="F96" t="str">
            <v>46.119.626/0001-12</v>
          </cell>
          <cell r="G96" t="str">
            <v>ROCHA TEC+SERVIÇOS LTDA</v>
          </cell>
          <cell r="H96" t="str">
            <v>S</v>
          </cell>
          <cell r="I96" t="str">
            <v>N</v>
          </cell>
          <cell r="M96" t="str">
            <v>2927408 - Salvador - BA</v>
          </cell>
          <cell r="N96">
            <v>500</v>
          </cell>
        </row>
        <row r="97">
          <cell r="C97" t="str">
            <v>UPA IMBIRIBEIRA - C.G 003/2021</v>
          </cell>
          <cell r="E97" t="str">
            <v>5.1 - Locação de Equipamentos Médicos-Hospitalares</v>
          </cell>
          <cell r="F97" t="str">
            <v>24.380.578/0020-41</v>
          </cell>
          <cell r="G97" t="str">
            <v>WHITE MARTINS GASES INDUSTRIAIS DO NORDESTE LTDA</v>
          </cell>
          <cell r="H97" t="str">
            <v>S</v>
          </cell>
          <cell r="I97" t="str">
            <v>N</v>
          </cell>
          <cell r="M97" t="str">
            <v>2607901 - Jaboatão dos Guararapes - PE</v>
          </cell>
          <cell r="N97">
            <v>1501.22</v>
          </cell>
        </row>
        <row r="98">
          <cell r="C98" t="str">
            <v>UPA IMBIRIBEIRA - C.G 003/2021</v>
          </cell>
          <cell r="E98" t="str">
            <v>5.1 - Locação de Equipamentos Médicos-Hospitalares</v>
          </cell>
          <cell r="F98" t="str">
            <v>12.853.727/0001-09</v>
          </cell>
          <cell r="G98" t="str">
            <v>KESA COMERCIO E SERVIÇOS TECNICOS</v>
          </cell>
          <cell r="H98" t="str">
            <v>S</v>
          </cell>
          <cell r="I98" t="str">
            <v>N</v>
          </cell>
          <cell r="M98" t="str">
            <v>2611606 - Recife - PE</v>
          </cell>
          <cell r="N98">
            <v>7500</v>
          </cell>
        </row>
        <row r="99">
          <cell r="C99" t="str">
            <v>UPA IMBIRIBEIRA - C.G 003/2021</v>
          </cell>
          <cell r="E99" t="str">
            <v>5.1 - Locação de Equipamentos Médicos-Hospitalares</v>
          </cell>
          <cell r="F99" t="str">
            <v>10.859.287/0001-63</v>
          </cell>
          <cell r="G99" t="str">
            <v>NEWMED COMERCIO E CONSERTO DE EQUIPAMENTOS MEDICOS</v>
          </cell>
          <cell r="H99" t="str">
            <v>S</v>
          </cell>
          <cell r="I99" t="str">
            <v>N</v>
          </cell>
          <cell r="M99" t="str">
            <v>2609600 - Olinda - PE</v>
          </cell>
          <cell r="N99">
            <v>900</v>
          </cell>
        </row>
        <row r="100">
          <cell r="C100" t="str">
            <v>UPA IMBIRIBEIRA - C.G 003/2021</v>
          </cell>
          <cell r="E100" t="str">
            <v>5.16 - Serviços Médico-Hospitalares, Odotonlogia e Laboratoriais</v>
          </cell>
          <cell r="F100" t="str">
            <v>60.577.717/0001-22</v>
          </cell>
          <cell r="G100" t="str">
            <v>2HT0 LTDA</v>
          </cell>
          <cell r="H100" t="str">
            <v>S</v>
          </cell>
          <cell r="I100" t="str">
            <v>S</v>
          </cell>
          <cell r="J100" t="str">
            <v>2600000000278</v>
          </cell>
          <cell r="K100">
            <v>46210</v>
          </cell>
          <cell r="L100" t="str">
            <v>26096001260577717000122260000000027826077618996721</v>
          </cell>
          <cell r="M100" t="str">
            <v>2609600 - Olinda - PE</v>
          </cell>
          <cell r="N100">
            <v>228050</v>
          </cell>
        </row>
        <row r="101">
          <cell r="C101" t="str">
            <v>UPA IMBIRIBEIRA - C.G 003/2021</v>
          </cell>
          <cell r="E101" t="str">
            <v>5.16 - Serviços Médico-Hospitalares, Odotonlogia e Laboratoriais</v>
          </cell>
          <cell r="F101" t="str">
            <v>43.652.788/0001-23</v>
          </cell>
          <cell r="G101" t="str">
            <v>ARZT SAÚDE LTDA</v>
          </cell>
          <cell r="H101" t="str">
            <v>S</v>
          </cell>
          <cell r="I101" t="str">
            <v>S</v>
          </cell>
          <cell r="J101" t="str">
            <v>2600000000241</v>
          </cell>
          <cell r="K101">
            <v>46209</v>
          </cell>
          <cell r="L101" t="str">
            <v>26096001243652788000123260000000024126071484569144</v>
          </cell>
          <cell r="M101" t="str">
            <v>2609600 - Olinda - PE</v>
          </cell>
          <cell r="N101">
            <v>13950</v>
          </cell>
        </row>
        <row r="102">
          <cell r="C102" t="str">
            <v>UPA IMBIRIBEIRA - C.G 003/2021</v>
          </cell>
          <cell r="E102" t="str">
            <v>5.16 - Serviços Médico-Hospitalares, Odotonlogia e Laboratoriais</v>
          </cell>
          <cell r="F102" t="str">
            <v>45.864.268/0001-00</v>
          </cell>
          <cell r="G102" t="str">
            <v>CESAR MONTEIRO MEDICINA SERVICOS MEDICOS LTDA</v>
          </cell>
          <cell r="H102" t="str">
            <v>S</v>
          </cell>
          <cell r="I102" t="str">
            <v>S</v>
          </cell>
          <cell r="J102" t="str">
            <v>110</v>
          </cell>
          <cell r="K102">
            <v>46209</v>
          </cell>
          <cell r="L102" t="str">
            <v>26116062245864268000100000000000011026074792238422</v>
          </cell>
          <cell r="M102" t="str">
            <v>2611606 - Recife - PE</v>
          </cell>
          <cell r="N102">
            <v>11550</v>
          </cell>
        </row>
        <row r="103">
          <cell r="C103" t="str">
            <v>UPA IMBIRIBEIRA - C.G 003/2021</v>
          </cell>
          <cell r="E103" t="str">
            <v>5.16 - Serviços Médico-Hospitalares, Odotonlogia e Laboratoriais</v>
          </cell>
          <cell r="F103" t="str">
            <v>53.285.655/0001-10</v>
          </cell>
          <cell r="G103" t="str">
            <v>CHAGAS SERVICOS MEDICOS LTDA</v>
          </cell>
          <cell r="H103" t="str">
            <v>S</v>
          </cell>
          <cell r="I103" t="str">
            <v>S</v>
          </cell>
          <cell r="J103" t="str">
            <v>1000032</v>
          </cell>
          <cell r="K103">
            <v>46209</v>
          </cell>
          <cell r="L103" t="str">
            <v>RTAEHGETG</v>
          </cell>
          <cell r="M103" t="str">
            <v>2507507 - João Pessoa - PB</v>
          </cell>
          <cell r="N103">
            <v>1725</v>
          </cell>
        </row>
        <row r="104">
          <cell r="C104" t="str">
            <v>UPA IMBIRIBEIRA - C.G 003/2021</v>
          </cell>
          <cell r="E104" t="str">
            <v>5.16 - Serviços Médico-Hospitalares, Odotonlogia e Laboratoriais</v>
          </cell>
          <cell r="F104" t="str">
            <v>61.488.738/0001-34</v>
          </cell>
          <cell r="G104" t="str">
            <v>FG SERVIÇOS MEDICOS</v>
          </cell>
          <cell r="H104" t="str">
            <v>S</v>
          </cell>
          <cell r="I104" t="str">
            <v>S</v>
          </cell>
          <cell r="J104" t="str">
            <v>44</v>
          </cell>
          <cell r="K104">
            <v>46209</v>
          </cell>
          <cell r="L104" t="str">
            <v>23044001261488738000134000000000004426070476159639</v>
          </cell>
          <cell r="M104" t="str">
            <v>2304400 - Fortaleza - CE</v>
          </cell>
          <cell r="N104">
            <v>3500</v>
          </cell>
        </row>
        <row r="105">
          <cell r="C105" t="str">
            <v>UPA IMBIRIBEIRA - C.G 003/2021</v>
          </cell>
          <cell r="E105" t="str">
            <v>5.16 - Serviços Médico-Hospitalares, Odotonlogia e Laboratoriais</v>
          </cell>
          <cell r="F105" t="str">
            <v>37.406.845/0001-91</v>
          </cell>
          <cell r="G105" t="str">
            <v xml:space="preserve">HEROFILO SERVIÇOS MEDICOS </v>
          </cell>
          <cell r="H105" t="str">
            <v>S</v>
          </cell>
          <cell r="I105" t="str">
            <v>S</v>
          </cell>
          <cell r="J105" t="str">
            <v>2600000000367</v>
          </cell>
          <cell r="K105">
            <v>46209</v>
          </cell>
          <cell r="L105" t="str">
            <v>26096001237406845000191260000000036726073492970485</v>
          </cell>
          <cell r="M105" t="str">
            <v>2609600 - Olinda - PE</v>
          </cell>
          <cell r="N105">
            <v>4400</v>
          </cell>
        </row>
        <row r="106">
          <cell r="C106" t="str">
            <v>UPA IMBIRIBEIRA - C.G 003/2021</v>
          </cell>
          <cell r="E106" t="str">
            <v>5.16 - Serviços Médico-Hospitalares, Odotonlogia e Laboratoriais</v>
          </cell>
          <cell r="F106" t="str">
            <v>39.725.356/0001-28</v>
          </cell>
          <cell r="G106" t="str">
            <v>JF ORTOPEDIA LTDA</v>
          </cell>
          <cell r="H106" t="str">
            <v>S</v>
          </cell>
          <cell r="I106" t="str">
            <v>S</v>
          </cell>
          <cell r="J106" t="str">
            <v>537</v>
          </cell>
          <cell r="K106">
            <v>46210</v>
          </cell>
          <cell r="L106" t="str">
            <v>26116062239725356000128000000000053726077055949636</v>
          </cell>
          <cell r="M106" t="str">
            <v>2611606 - Recife - PE</v>
          </cell>
          <cell r="N106">
            <v>3750</v>
          </cell>
        </row>
        <row r="107">
          <cell r="C107" t="str">
            <v>UPA IMBIRIBEIRA - C.G 003/2021</v>
          </cell>
          <cell r="E107" t="str">
            <v>5.16 - Serviços Médico-Hospitalares, Odotonlogia e Laboratoriais</v>
          </cell>
          <cell r="F107" t="str">
            <v>51.728.302/0001-11</v>
          </cell>
          <cell r="G107" t="str">
            <v>JHAR SERVIÇOS MÉDICOS</v>
          </cell>
          <cell r="H107" t="str">
            <v>S</v>
          </cell>
          <cell r="I107" t="str">
            <v>S</v>
          </cell>
          <cell r="J107" t="str">
            <v>16</v>
          </cell>
          <cell r="K107">
            <v>46209</v>
          </cell>
          <cell r="L107" t="str">
            <v>6Q86RZI6</v>
          </cell>
          <cell r="M107" t="str">
            <v>2611606 - Recife - PE</v>
          </cell>
          <cell r="N107">
            <v>3000</v>
          </cell>
        </row>
        <row r="108">
          <cell r="C108" t="str">
            <v>UPA IMBIRIBEIRA - C.G 003/2021</v>
          </cell>
          <cell r="E108" t="str">
            <v>5.16 - Serviços Médico-Hospitalares, Odotonlogia e Laboratoriais</v>
          </cell>
          <cell r="F108" t="str">
            <v>53.286.206/0001-96</v>
          </cell>
          <cell r="G108" t="str">
            <v>JULIA MORAIS FERREIRA SERVICOS MEDICOS LTDA</v>
          </cell>
          <cell r="H108" t="str">
            <v>S</v>
          </cell>
          <cell r="I108" t="str">
            <v>S</v>
          </cell>
          <cell r="J108" t="str">
            <v>12</v>
          </cell>
          <cell r="K108">
            <v>46209</v>
          </cell>
          <cell r="L108" t="str">
            <v>WK6WR62VG</v>
          </cell>
          <cell r="M108" t="str">
            <v>2304400 - Fortaleza - CE</v>
          </cell>
          <cell r="N108">
            <v>2700</v>
          </cell>
        </row>
        <row r="109">
          <cell r="C109" t="str">
            <v>UPA IMBIRIBEIRA - C.G 003/2021</v>
          </cell>
          <cell r="E109" t="str">
            <v>5.16 - Serviços Médico-Hospitalares, Odotonlogia e Laboratoriais</v>
          </cell>
          <cell r="F109" t="str">
            <v>51.676.006/0001-14</v>
          </cell>
          <cell r="G109" t="str">
            <v>KARINA ALCANTARA SERVIÇOS EM SAÚDE</v>
          </cell>
          <cell r="H109" t="str">
            <v>S</v>
          </cell>
          <cell r="I109" t="str">
            <v>S</v>
          </cell>
          <cell r="J109" t="str">
            <v>8</v>
          </cell>
          <cell r="K109">
            <v>46209</v>
          </cell>
          <cell r="L109" t="str">
            <v>6Q7UP7Z3</v>
          </cell>
          <cell r="M109" t="str">
            <v>2802908 - Itabaiana - SE</v>
          </cell>
          <cell r="N109">
            <v>14425</v>
          </cell>
        </row>
        <row r="110">
          <cell r="C110" t="str">
            <v>UPA IMBIRIBEIRA - C.G 003/2021</v>
          </cell>
          <cell r="E110" t="str">
            <v>5.16 - Serviços Médico-Hospitalares, Odotonlogia e Laboratoriais</v>
          </cell>
          <cell r="F110" t="str">
            <v>48.540.152/0001-03</v>
          </cell>
          <cell r="G110" t="str">
            <v xml:space="preserve">KFME MED SERVIÇOS MEDICOS </v>
          </cell>
          <cell r="H110" t="str">
            <v>S</v>
          </cell>
          <cell r="I110" t="str">
            <v>S</v>
          </cell>
          <cell r="J110" t="str">
            <v>265</v>
          </cell>
          <cell r="K110">
            <v>46213</v>
          </cell>
          <cell r="L110" t="str">
            <v>2S2JUIL1N</v>
          </cell>
          <cell r="M110" t="str">
            <v>2604502 - Chã Grande - PE</v>
          </cell>
          <cell r="N110">
            <v>750</v>
          </cell>
        </row>
        <row r="111">
          <cell r="C111" t="str">
            <v>UPA IMBIRIBEIRA - C.G 003/2021</v>
          </cell>
          <cell r="E111" t="str">
            <v>5.16 - Serviços Médico-Hospitalares, Odotonlogia e Laboratoriais</v>
          </cell>
          <cell r="F111" t="str">
            <v>58.191.787/0001-04</v>
          </cell>
          <cell r="G111" t="str">
            <v>LEMONADE ASSESSORIA EM FINANÇAS</v>
          </cell>
          <cell r="H111" t="str">
            <v>S</v>
          </cell>
          <cell r="I111" t="str">
            <v>S</v>
          </cell>
          <cell r="J111" t="str">
            <v>2600000000271</v>
          </cell>
          <cell r="K111">
            <v>46210</v>
          </cell>
          <cell r="L111" t="str">
            <v>26096001258191787000104260000000027126072939696399</v>
          </cell>
          <cell r="M111" t="str">
            <v>2609600 - Olinda - PE</v>
          </cell>
          <cell r="N111">
            <v>4050</v>
          </cell>
        </row>
        <row r="112">
          <cell r="C112" t="str">
            <v>UPA IMBIRIBEIRA - C.G 003/2021</v>
          </cell>
          <cell r="E112" t="str">
            <v>5.16 - Serviços Médico-Hospitalares, Odotonlogia e Laboratoriais</v>
          </cell>
          <cell r="F112" t="str">
            <v>59.296.050/0001-00</v>
          </cell>
          <cell r="G112" t="str">
            <v>LMA SEVIÇOS MEDICOS LTDA</v>
          </cell>
          <cell r="H112" t="str">
            <v>S</v>
          </cell>
          <cell r="I112" t="str">
            <v>S</v>
          </cell>
          <cell r="J112" t="str">
            <v>1000048</v>
          </cell>
          <cell r="K112">
            <v>46209</v>
          </cell>
          <cell r="L112" t="str">
            <v>KXUZCPCH8</v>
          </cell>
          <cell r="M112" t="str">
            <v>2507507 - João Pessoa - PB</v>
          </cell>
          <cell r="N112">
            <v>8000</v>
          </cell>
        </row>
        <row r="113">
          <cell r="C113" t="str">
            <v>UPA IMBIRIBEIRA - C.G 003/2021</v>
          </cell>
          <cell r="E113" t="str">
            <v>5.16 - Serviços Médico-Hospitalares, Odotonlogia e Laboratoriais</v>
          </cell>
          <cell r="F113" t="str">
            <v>64.386.586/0001-57</v>
          </cell>
          <cell r="G113" t="str">
            <v>MASTERMED PE IX GESTÃO MÉDICA LTDA</v>
          </cell>
          <cell r="H113" t="str">
            <v>S</v>
          </cell>
          <cell r="I113" t="str">
            <v>S</v>
          </cell>
          <cell r="J113" t="str">
            <v>2600000000045</v>
          </cell>
          <cell r="K113">
            <v>46210</v>
          </cell>
          <cell r="L113" t="str">
            <v>26096001264386586000157260000000004526077616676124</v>
          </cell>
          <cell r="M113" t="str">
            <v>2609600 - Olinda - PE</v>
          </cell>
          <cell r="N113">
            <v>261225</v>
          </cell>
        </row>
        <row r="114">
          <cell r="C114" t="str">
            <v>UPA IMBIRIBEIRA - C.G 003/2021</v>
          </cell>
          <cell r="E114" t="str">
            <v>5.16 - Serviços Médico-Hospitalares, Odotonlogia e Laboratoriais</v>
          </cell>
          <cell r="F114" t="str">
            <v>52.530.830/0001-24</v>
          </cell>
          <cell r="G114" t="str">
            <v>RAISSA LEMOS SERVICOS MEDICOS LTDA</v>
          </cell>
          <cell r="H114" t="str">
            <v>S</v>
          </cell>
          <cell r="I114" t="str">
            <v>S</v>
          </cell>
          <cell r="J114" t="str">
            <v>1000043</v>
          </cell>
          <cell r="K114">
            <v>46209</v>
          </cell>
          <cell r="L114" t="str">
            <v>ZINKGIJES</v>
          </cell>
          <cell r="M114" t="str">
            <v>2507507 - João Pessoa - PB</v>
          </cell>
          <cell r="N114">
            <v>9800</v>
          </cell>
        </row>
        <row r="115">
          <cell r="C115" t="str">
            <v>UPA IMBIRIBEIRA - C.G 003/2021</v>
          </cell>
          <cell r="E115" t="str">
            <v>5.16 - Serviços Médico-Hospitalares, Odotonlogia e Laboratoriais</v>
          </cell>
          <cell r="F115">
            <v>35223380000108</v>
          </cell>
          <cell r="G115" t="str">
            <v>RANGEL CLINICA ESPECIALIZADA</v>
          </cell>
          <cell r="H115" t="str">
            <v>S</v>
          </cell>
          <cell r="I115" t="str">
            <v>S</v>
          </cell>
          <cell r="J115" t="str">
            <v>1519</v>
          </cell>
          <cell r="K115">
            <v>46209</v>
          </cell>
          <cell r="L115" t="str">
            <v>26116062235223380000108000000000215726076544692938</v>
          </cell>
          <cell r="M115" t="str">
            <v>2611606 - Recife - PE</v>
          </cell>
          <cell r="N115">
            <v>5500</v>
          </cell>
        </row>
        <row r="116">
          <cell r="C116" t="str">
            <v>UPA IMBIRIBEIRA - C.G 003/2021</v>
          </cell>
          <cell r="E116" t="str">
            <v>5.16 - Serviços Médico-Hospitalares, Odotonlogia e Laboratoriais</v>
          </cell>
          <cell r="F116" t="str">
            <v>40.554.268/0001-90</v>
          </cell>
          <cell r="G116" t="str">
            <v>RC CONSULTORIA MED1 LTDA</v>
          </cell>
          <cell r="H116" t="str">
            <v>S</v>
          </cell>
          <cell r="I116" t="str">
            <v>S</v>
          </cell>
          <cell r="J116" t="str">
            <v>329</v>
          </cell>
          <cell r="K116">
            <v>46211</v>
          </cell>
          <cell r="L116" t="str">
            <v>26116062240554268000190000000000032926070286719179</v>
          </cell>
          <cell r="M116" t="str">
            <v>2611606 - Recife - PE</v>
          </cell>
          <cell r="N116">
            <v>7450</v>
          </cell>
        </row>
        <row r="117">
          <cell r="C117" t="str">
            <v>UPA IMBIRIBEIRA - C.G 003/2021</v>
          </cell>
          <cell r="E117" t="str">
            <v>5.16 - Serviços Médico-Hospitalares, Odotonlogia e Laboratoriais</v>
          </cell>
          <cell r="F117" t="str">
            <v>48.656.723/0001-70</v>
          </cell>
          <cell r="G117" t="str">
            <v>RC &amp; TP SERVIÇOS MEDICOS</v>
          </cell>
          <cell r="H117" t="str">
            <v>S</v>
          </cell>
          <cell r="I117" t="str">
            <v>S</v>
          </cell>
          <cell r="J117" t="str">
            <v>632</v>
          </cell>
          <cell r="K117">
            <v>46209</v>
          </cell>
          <cell r="L117" t="str">
            <v>26116062248656723000170000000000063226075619868077</v>
          </cell>
          <cell r="M117" t="str">
            <v>2611606 - Recife - PE</v>
          </cell>
          <cell r="N117">
            <v>2900</v>
          </cell>
        </row>
        <row r="118">
          <cell r="C118" t="str">
            <v>UPA IMBIRIBEIRA - C.G 003/2021</v>
          </cell>
          <cell r="E118" t="str">
            <v>5.16 - Serviços Médico-Hospitalares, Odotonlogia e Laboratoriais</v>
          </cell>
          <cell r="F118" t="str">
            <v>61.268.432/0001-72</v>
          </cell>
          <cell r="G118" t="str">
            <v>SAFEMED SAUDE II LTDA</v>
          </cell>
          <cell r="H118" t="str">
            <v>S</v>
          </cell>
          <cell r="I118" t="str">
            <v>S</v>
          </cell>
          <cell r="J118" t="str">
            <v>2600000000362</v>
          </cell>
          <cell r="K118">
            <v>46211</v>
          </cell>
          <cell r="L118" t="str">
            <v>26096001261268432000172260000000036226073876229706</v>
          </cell>
          <cell r="M118" t="str">
            <v>2609600 - Olinda - PE</v>
          </cell>
          <cell r="N118">
            <v>3750</v>
          </cell>
        </row>
        <row r="119">
          <cell r="C119" t="str">
            <v>UPA IMBIRIBEIRA - C.G 003/2021</v>
          </cell>
          <cell r="E119" t="str">
            <v>5.16 - Serviços Médico-Hospitalares, Odotonlogia e Laboratoriais</v>
          </cell>
          <cell r="F119" t="str">
            <v>37.095.416/0001-40</v>
          </cell>
          <cell r="G119" t="str">
            <v>SOUSA PEREIRA SERVIÇOS MEDICOS</v>
          </cell>
          <cell r="H119" t="str">
            <v>S</v>
          </cell>
          <cell r="I119" t="str">
            <v>S</v>
          </cell>
          <cell r="J119" t="str">
            <v>41</v>
          </cell>
          <cell r="K119">
            <v>46205</v>
          </cell>
          <cell r="L119" t="str">
            <v>26116062237095416000140000000000004126073083532660</v>
          </cell>
          <cell r="M119" t="str">
            <v>2611606 - Recife - PE</v>
          </cell>
          <cell r="N119">
            <v>13400</v>
          </cell>
        </row>
        <row r="120">
          <cell r="C120" t="str">
            <v>UPA IMBIRIBEIRA - C.G 003/2021</v>
          </cell>
          <cell r="E120" t="str">
            <v>5.16 - Serviços Médico-Hospitalares, Odotonlogia e Laboratoriais</v>
          </cell>
          <cell r="F120" t="str">
            <v>48.511.136/0001-92</v>
          </cell>
          <cell r="G120" t="str">
            <v>V1 SERVICOS MEDICOS LTDA</v>
          </cell>
          <cell r="H120" t="str">
            <v>S</v>
          </cell>
          <cell r="I120" t="str">
            <v>S</v>
          </cell>
          <cell r="J120" t="str">
            <v>2600000000746</v>
          </cell>
          <cell r="K120">
            <v>46210</v>
          </cell>
          <cell r="L120" t="str">
            <v>26096001248511136000192260000000074626075188273250</v>
          </cell>
          <cell r="M120" t="str">
            <v>2609600 - Olinda - PE</v>
          </cell>
          <cell r="N120">
            <v>50350</v>
          </cell>
        </row>
        <row r="121">
          <cell r="C121" t="str">
            <v>UPA IMBIRIBEIRA - C.G 003/2021</v>
          </cell>
          <cell r="E121" t="str">
            <v>5.16 - Serviços Médico-Hospitalares, Odotonlogia e Laboratoriais</v>
          </cell>
          <cell r="F121" t="str">
            <v>46.600.969/0001-02</v>
          </cell>
          <cell r="G121" t="str">
            <v>B.C. VIEIRA DE MELO</v>
          </cell>
          <cell r="H121" t="str">
            <v>S</v>
          </cell>
          <cell r="I121" t="str">
            <v>S</v>
          </cell>
          <cell r="J121" t="str">
            <v>64</v>
          </cell>
          <cell r="K121">
            <v>46209</v>
          </cell>
          <cell r="L121" t="str">
            <v>RERN42HUC</v>
          </cell>
          <cell r="M121" t="str">
            <v>2608909 - Limoeiro - PE</v>
          </cell>
          <cell r="N121">
            <v>20500</v>
          </cell>
        </row>
        <row r="122">
          <cell r="C122" t="str">
            <v>UPA IMBIRIBEIRA - C.G 003/2021</v>
          </cell>
          <cell r="E122" t="str">
            <v>5.16 - Serviços Médico-Hospitalares, Odotonlogia e Laboratoriais</v>
          </cell>
          <cell r="F122" t="str">
            <v>46.600.969/0001-02</v>
          </cell>
          <cell r="G122" t="str">
            <v>B.C. VIEIRA DE MELO</v>
          </cell>
          <cell r="H122" t="str">
            <v>S</v>
          </cell>
          <cell r="I122" t="str">
            <v>S</v>
          </cell>
          <cell r="J122" t="str">
            <v>65</v>
          </cell>
          <cell r="K122">
            <v>46209</v>
          </cell>
          <cell r="L122" t="str">
            <v>RHCLVBAV1</v>
          </cell>
          <cell r="M122" t="str">
            <v>2608909 - Limoeiro - PE</v>
          </cell>
          <cell r="N122">
            <v>24500</v>
          </cell>
        </row>
        <row r="123">
          <cell r="C123" t="str">
            <v>UPA IMBIRIBEIRA - C.G 003/2021</v>
          </cell>
          <cell r="E123" t="str">
            <v>5.16 - Serviços Médico-Hospitalares, Odotonlogia e Laboratoriais</v>
          </cell>
          <cell r="F123" t="str">
            <v>19.105.205/0001-60</v>
          </cell>
          <cell r="G123" t="str">
            <v>MEDIEX SOLUÇÕES EM SAUDE E SEGURANÇA OCUPACIONAL</v>
          </cell>
          <cell r="H123" t="str">
            <v>S</v>
          </cell>
          <cell r="I123" t="str">
            <v>S</v>
          </cell>
          <cell r="J123" t="str">
            <v>287</v>
          </cell>
          <cell r="K123">
            <v>46205</v>
          </cell>
          <cell r="L123" t="str">
            <v>26116062219105205000160000000000028726076862632286</v>
          </cell>
          <cell r="M123" t="str">
            <v>2611606 - Recife - PE</v>
          </cell>
          <cell r="N123">
            <v>4903</v>
          </cell>
        </row>
        <row r="124">
          <cell r="C124" t="str">
            <v>UPA IMBIRIBEIRA - C.G 003/2021</v>
          </cell>
          <cell r="E124" t="str">
            <v>5.16 - Serviços Médico-Hospitalares, Odotonlogia e Laboratoriais</v>
          </cell>
          <cell r="F124" t="str">
            <v>19.105.205/0001-60</v>
          </cell>
          <cell r="G124" t="str">
            <v>MEDIEX SOLUÇÕES EM SAUDE E SEGURANÇA OCUPACIONAL</v>
          </cell>
          <cell r="H124" t="str">
            <v>S</v>
          </cell>
          <cell r="I124" t="str">
            <v>S</v>
          </cell>
          <cell r="J124" t="str">
            <v>288</v>
          </cell>
          <cell r="K124">
            <v>46206</v>
          </cell>
          <cell r="L124" t="str">
            <v>26116062219105205000160000000000028826076049573904</v>
          </cell>
          <cell r="M124" t="str">
            <v>2611606 - Recife - PE</v>
          </cell>
          <cell r="N124">
            <v>100</v>
          </cell>
        </row>
        <row r="125">
          <cell r="C125" t="str">
            <v>UPA IMBIRIBEIRA - C.G 003/2021</v>
          </cell>
          <cell r="E125" t="str">
            <v>5.16 - Serviços Médico-Hospitalares, Odotonlogia e Laboratoriais</v>
          </cell>
          <cell r="F125" t="str">
            <v>07.901.268/0001-43</v>
          </cell>
          <cell r="G125" t="str">
            <v>SINGULAR SERVIÇOS DE SAUDE LTDA</v>
          </cell>
          <cell r="H125" t="str">
            <v>S</v>
          </cell>
          <cell r="I125" t="str">
            <v>S</v>
          </cell>
          <cell r="J125" t="str">
            <v>1648</v>
          </cell>
          <cell r="K125">
            <v>46205</v>
          </cell>
          <cell r="L125" t="str">
            <v>26116062207901268000143000000000164826077263324536</v>
          </cell>
          <cell r="M125" t="str">
            <v>2611606 - Recife - PE</v>
          </cell>
          <cell r="N125">
            <v>35839.279999999999</v>
          </cell>
        </row>
        <row r="126">
          <cell r="C126" t="str">
            <v>UPA IMBIRIBEIRA - C.G 003/2021</v>
          </cell>
          <cell r="E126" t="str">
            <v>5.16 - Serviços Médico-Hospitalares, Odotonlogia e Laboratoriais</v>
          </cell>
          <cell r="F126" t="str">
            <v>18.271.934/0001-23</v>
          </cell>
          <cell r="G126" t="str">
            <v>NOVA BIOMEDICAL DIAGNÓSTICO</v>
          </cell>
          <cell r="H126" t="str">
            <v>S</v>
          </cell>
          <cell r="I126" t="str">
            <v>S</v>
          </cell>
          <cell r="J126" t="str">
            <v>747</v>
          </cell>
          <cell r="K126">
            <v>46184</v>
          </cell>
          <cell r="M126" t="str">
            <v>3144805 - Nova Lima - MG</v>
          </cell>
          <cell r="N126">
            <v>5544</v>
          </cell>
        </row>
        <row r="127">
          <cell r="C127" t="str">
            <v>UPA IMBIRIBEIRA - C.G 003/2021</v>
          </cell>
          <cell r="E127" t="str">
            <v>5.8 - Locação de Veículos Automotores</v>
          </cell>
          <cell r="F127" t="str">
            <v>64.976.177/0001-00</v>
          </cell>
          <cell r="G127" t="str">
            <v>GH SAUDE CONSULTORIA E LOCAÇÕES</v>
          </cell>
          <cell r="H127" t="str">
            <v>S</v>
          </cell>
          <cell r="I127" t="str">
            <v>N</v>
          </cell>
          <cell r="M127" t="str">
            <v>2611606 - Recife - PE</v>
          </cell>
          <cell r="N127">
            <v>26000</v>
          </cell>
        </row>
        <row r="128">
          <cell r="C128" t="str">
            <v>UPA IMBIRIBEIRA - C.G 003/2021</v>
          </cell>
          <cell r="E128" t="str">
            <v>5.15 - Serviços Domésticos</v>
          </cell>
          <cell r="F128" t="str">
            <v>52.486.728/0001-79</v>
          </cell>
          <cell r="G128" t="str">
            <v>LAVICLIN LAVANDERIA HOSPITALAR LTDA</v>
          </cell>
          <cell r="H128" t="str">
            <v>S</v>
          </cell>
          <cell r="I128" t="str">
            <v>S</v>
          </cell>
          <cell r="J128" t="str">
            <v>26000000000184</v>
          </cell>
          <cell r="K128">
            <v>46204</v>
          </cell>
          <cell r="L128" t="str">
            <v>26034541252486728000179260000000018426072816419546</v>
          </cell>
          <cell r="M128" t="str">
            <v>2603454 - Camaragibe - PE</v>
          </cell>
          <cell r="N128">
            <v>1555.88</v>
          </cell>
        </row>
        <row r="129">
          <cell r="C129" t="str">
            <v>UPA IMBIRIBEIRA - C.G 003/2021</v>
          </cell>
          <cell r="E129" t="str">
            <v>5.10 - Detetização/Tratamento de Resíduos e Afins</v>
          </cell>
          <cell r="F129" t="str">
            <v>11.863.530/0001-80</v>
          </cell>
          <cell r="G129" t="str">
            <v>BRASCON GESTÃO AMBIENTAL LTDA</v>
          </cell>
          <cell r="H129" t="str">
            <v>S</v>
          </cell>
          <cell r="I129" t="str">
            <v>S</v>
          </cell>
          <cell r="J129" t="str">
            <v>303019</v>
          </cell>
          <cell r="K129">
            <v>46209</v>
          </cell>
          <cell r="L129" t="str">
            <v>A2GGLCG3J</v>
          </cell>
          <cell r="M129" t="str">
            <v>2611309 - Pombos - PE</v>
          </cell>
          <cell r="N129">
            <v>2921.8</v>
          </cell>
        </row>
        <row r="130">
          <cell r="C130" t="str">
            <v>UPA IMBIRIBEIRA - C.G 003/2021</v>
          </cell>
          <cell r="E130" t="str">
            <v>5.17 - Manutenção de Software, Certificação Digital e Microfilmagem</v>
          </cell>
          <cell r="F130" t="str">
            <v>92.306.257/0007-80</v>
          </cell>
          <cell r="G130" t="str">
            <v>MV INFORMÁTICA NORDESTE LTDA</v>
          </cell>
          <cell r="H130" t="str">
            <v>S</v>
          </cell>
          <cell r="I130" t="str">
            <v>S</v>
          </cell>
          <cell r="J130" t="str">
            <v>7731</v>
          </cell>
          <cell r="K130">
            <v>46174</v>
          </cell>
          <cell r="L130" t="str">
            <v>26116062292306257000780000000000773126067382624809</v>
          </cell>
          <cell r="M130" t="str">
            <v>2611606 - Recife - PE</v>
          </cell>
          <cell r="N130">
            <v>21485.81</v>
          </cell>
        </row>
        <row r="131">
          <cell r="C131" t="str">
            <v>UPA IMBIRIBEIRA - C.G 003/2021</v>
          </cell>
          <cell r="E131" t="str">
            <v>5.17 - Manutenção de Software, Certificação Digital e Microfilmagem</v>
          </cell>
          <cell r="F131" t="str">
            <v>09.379.577/0001-20</v>
          </cell>
          <cell r="G131" t="str">
            <v>APOIO COTAÇÕES SISTEMA DE INFORMÁTICA LTDA</v>
          </cell>
          <cell r="H131" t="str">
            <v>S</v>
          </cell>
          <cell r="I131" t="str">
            <v>S</v>
          </cell>
          <cell r="J131" t="str">
            <v>58669</v>
          </cell>
          <cell r="K131">
            <v>46174</v>
          </cell>
          <cell r="L131" t="str">
            <v>35095021209379577000120000000005866926065811857986</v>
          </cell>
          <cell r="M131" t="str">
            <v>3509502 - Campinas - SP</v>
          </cell>
          <cell r="N131">
            <v>1569.69</v>
          </cell>
        </row>
        <row r="132">
          <cell r="C132" t="str">
            <v>UPA IMBIRIBEIRA - C.G 003/2021</v>
          </cell>
          <cell r="E132" t="str">
            <v>5.17 - Manutenção de Software, Certificação Digital e Microfilmagem</v>
          </cell>
          <cell r="F132" t="str">
            <v>23.064.331/0001-90</v>
          </cell>
          <cell r="G132" t="str">
            <v>FLOWTI TECNOLOGIA</v>
          </cell>
          <cell r="H132" t="str">
            <v>S</v>
          </cell>
          <cell r="I132" t="str">
            <v>S</v>
          </cell>
          <cell r="J132" t="str">
            <v>4254</v>
          </cell>
          <cell r="K132">
            <v>46209</v>
          </cell>
          <cell r="L132" t="str">
            <v>42029092223064331000190000000000425426070343114406</v>
          </cell>
          <cell r="M132" t="str">
            <v>4202909 - Brusque - SC</v>
          </cell>
          <cell r="N132">
            <v>4881.47</v>
          </cell>
        </row>
        <row r="133">
          <cell r="C133" t="str">
            <v>UPA IMBIRIBEIRA - C.G 003/2021</v>
          </cell>
          <cell r="E133" t="str">
            <v>5.17 - Manutenção de Software, Certificação Digital e Microfilmagem</v>
          </cell>
          <cell r="F133" t="str">
            <v>63.542.443/0006-39</v>
          </cell>
          <cell r="G133" t="str">
            <v>FORTES TECNOLOGIA EM SISTEMAS LTDA</v>
          </cell>
          <cell r="H133" t="str">
            <v>S</v>
          </cell>
          <cell r="I133" t="str">
            <v>S</v>
          </cell>
          <cell r="J133" t="str">
            <v>430832</v>
          </cell>
          <cell r="K133">
            <v>46188</v>
          </cell>
          <cell r="M133" t="str">
            <v>2304285 - Eusébio - CE</v>
          </cell>
          <cell r="N133">
            <v>484.15</v>
          </cell>
        </row>
        <row r="134">
          <cell r="C134" t="str">
            <v>UPA IMBIRIBEIRA - C.G 003/2021</v>
          </cell>
          <cell r="E134" t="str">
            <v>5.17 - Manutenção de Software, Certificação Digital e Microfilmagem</v>
          </cell>
          <cell r="F134" t="str">
            <v>37.442.490/0001-96</v>
          </cell>
          <cell r="G134" t="str">
            <v>INCICLE SISTEMA DE GESTÃO LTDA</v>
          </cell>
          <cell r="H134" t="str">
            <v>S</v>
          </cell>
          <cell r="I134" t="str">
            <v>S</v>
          </cell>
          <cell r="J134" t="str">
            <v>2331</v>
          </cell>
          <cell r="K134">
            <v>46203</v>
          </cell>
          <cell r="L134" t="str">
            <v>3BJYKUFY9</v>
          </cell>
          <cell r="M134" t="str">
            <v>3549904 - São José dos Campos - SP</v>
          </cell>
          <cell r="N134">
            <v>416.66</v>
          </cell>
        </row>
        <row r="135">
          <cell r="C135" t="str">
            <v>UPA IMBIRIBEIRA - C.G 003/2021</v>
          </cell>
          <cell r="E135" t="str">
            <v>5.17 - Manutenção de Software, Certificação Digital e Microfilmagem</v>
          </cell>
          <cell r="F135" t="str">
            <v>46.119.626/0001-12</v>
          </cell>
          <cell r="G135" t="str">
            <v>ROCHA TEC+SERVIÇOS LTDA</v>
          </cell>
          <cell r="H135" t="str">
            <v>S</v>
          </cell>
          <cell r="I135" t="str">
            <v>S</v>
          </cell>
          <cell r="J135" t="str">
            <v>623</v>
          </cell>
          <cell r="K135">
            <v>46209</v>
          </cell>
          <cell r="L135" t="str">
            <v>KLEYY1EN</v>
          </cell>
          <cell r="M135" t="str">
            <v>2927408 - Salvador - BA</v>
          </cell>
          <cell r="N135">
            <v>3000</v>
          </cell>
        </row>
        <row r="136">
          <cell r="C136" t="str">
            <v>UPA IMBIRIBEIRA - C.G 003/2021</v>
          </cell>
          <cell r="E136" t="str">
            <v>5.17 - Manutenção de Software, Certificação Digital e Microfilmagem</v>
          </cell>
          <cell r="F136" t="str">
            <v>13.228.344/0001-02</v>
          </cell>
          <cell r="G136" t="str">
            <v>BAHIA SOFTWARE HOUSE TECNOLOGIA EM INFORMAÇÃO</v>
          </cell>
          <cell r="H136" t="str">
            <v>S</v>
          </cell>
          <cell r="I136" t="str">
            <v>S</v>
          </cell>
          <cell r="J136" t="str">
            <v>2723</v>
          </cell>
          <cell r="K136">
            <v>45109</v>
          </cell>
          <cell r="L136" t="str">
            <v>BSX2MW3P</v>
          </cell>
          <cell r="M136" t="str">
            <v>2927408 - Salvador - BA</v>
          </cell>
          <cell r="N136">
            <v>628.35</v>
          </cell>
        </row>
        <row r="137">
          <cell r="C137" t="str">
            <v>UPA IMBIRIBEIRA - C.G 003/2021</v>
          </cell>
          <cell r="E137" t="str">
            <v>5.17 - Manutenção de Software, Certificação Digital e Microfilmagem</v>
          </cell>
          <cell r="F137" t="str">
            <v>53.760.512/0001-12</v>
          </cell>
          <cell r="G137" t="str">
            <v>ANDRADE CONSULTORIA EM TECNOLOGIA</v>
          </cell>
          <cell r="H137" t="str">
            <v>S</v>
          </cell>
          <cell r="I137" t="str">
            <v>S</v>
          </cell>
          <cell r="J137" t="str">
            <v>87</v>
          </cell>
          <cell r="K137">
            <v>46205</v>
          </cell>
          <cell r="L137" t="str">
            <v>G3GBSAPU</v>
          </cell>
          <cell r="M137" t="str">
            <v>2927408 - Salvador - BA</v>
          </cell>
          <cell r="N137">
            <v>4500</v>
          </cell>
        </row>
        <row r="138">
          <cell r="C138" t="str">
            <v>UPA IMBIRIBEIRA - C.G 003/2021</v>
          </cell>
          <cell r="E138" t="str">
            <v>5.22 - Vigilância Ostensiva / Monitorada</v>
          </cell>
          <cell r="F138" t="str">
            <v>19.232.342/0001-65</v>
          </cell>
          <cell r="G138" t="str">
            <v>PROAÇÃO SEGURANCA PRIVADA LTDA</v>
          </cell>
          <cell r="H138" t="str">
            <v>S</v>
          </cell>
          <cell r="I138" t="str">
            <v>S</v>
          </cell>
          <cell r="J138" t="str">
            <v>282</v>
          </cell>
          <cell r="K138">
            <v>46213</v>
          </cell>
          <cell r="L138" t="str">
            <v>26116062219232342000165000000000028226078544613514</v>
          </cell>
          <cell r="M138" t="str">
            <v>2611606 - Recife - PE</v>
          </cell>
          <cell r="N138">
            <v>21500</v>
          </cell>
        </row>
        <row r="139">
          <cell r="C139" t="str">
            <v>UPA IMBIRIBEIRA - C.G 003/2021</v>
          </cell>
          <cell r="E139" t="str">
            <v>5.10 - Detetização/Tratamento de Resíduos e Afins</v>
          </cell>
          <cell r="F139" t="str">
            <v>09.565.690/0001-09</v>
          </cell>
          <cell r="G139" t="str">
            <v>JHMW CONTROLE DE PRAGA LTDA</v>
          </cell>
          <cell r="H139" t="str">
            <v>S</v>
          </cell>
          <cell r="I139" t="str">
            <v>S</v>
          </cell>
          <cell r="J139" t="str">
            <v>2600000000294</v>
          </cell>
          <cell r="K139">
            <v>46175</v>
          </cell>
          <cell r="L139" t="str">
            <v>26096001209565690000109260000000029426064446430801</v>
          </cell>
          <cell r="M139" t="str">
            <v>2609600 - Olinda - PE</v>
          </cell>
          <cell r="N139">
            <v>505</v>
          </cell>
        </row>
        <row r="140">
          <cell r="C140" t="str">
            <v>UPA IMBIRIBEIRA - C.G 003/2021</v>
          </cell>
          <cell r="E140" t="str">
            <v>5.10 - Detetização/Tratamento de Resíduos e Afins</v>
          </cell>
          <cell r="F140" t="str">
            <v>09.565.690/0001-09</v>
          </cell>
          <cell r="G140" t="str">
            <v>JHMW CONTROLE DE PRAGA LTDA</v>
          </cell>
          <cell r="H140" t="str">
            <v>S</v>
          </cell>
          <cell r="I140" t="str">
            <v>S</v>
          </cell>
          <cell r="J140" t="str">
            <v>2600000000321</v>
          </cell>
          <cell r="K140">
            <v>46190</v>
          </cell>
          <cell r="L140" t="str">
            <v>26096001209565690000109260000000032126067725157385</v>
          </cell>
          <cell r="M140" t="str">
            <v>2609600 - Olinda - PE</v>
          </cell>
          <cell r="N140">
            <v>910</v>
          </cell>
        </row>
        <row r="141">
          <cell r="C141" t="str">
            <v>UPA IMBIRIBEIRA - C.G 003/2021</v>
          </cell>
          <cell r="E141" t="str">
            <v>5.99 - Outros Serviços de Terceiros Pessoa Jurídica</v>
          </cell>
          <cell r="F141" t="str">
            <v>37.814.890/0001-85</v>
          </cell>
          <cell r="G141" t="str">
            <v>BIOXXI NORDESTE ESTERELIZACOES LTDA</v>
          </cell>
          <cell r="H141" t="str">
            <v>S</v>
          </cell>
          <cell r="I141" t="str">
            <v>S</v>
          </cell>
          <cell r="J141" t="str">
            <v>1601</v>
          </cell>
          <cell r="K141">
            <v>46206</v>
          </cell>
          <cell r="L141" t="str">
            <v>26116062237814890000185000000000160126075652914759</v>
          </cell>
          <cell r="M141" t="str">
            <v>2611606 - Recife - PE</v>
          </cell>
          <cell r="N141">
            <v>17343.599999999999</v>
          </cell>
        </row>
        <row r="142">
          <cell r="C142" t="str">
            <v>UPA IMBIRIBEIRA - C.G 003/2021</v>
          </cell>
          <cell r="E142" t="str">
            <v>5.99 - Outros Serviços de Terceiros Pessoa Jurídica</v>
          </cell>
          <cell r="F142" t="str">
            <v>37.628.321/0001-45</v>
          </cell>
          <cell r="G142" t="str">
            <v>FERNANDA DA SILVA RODRIGUES</v>
          </cell>
          <cell r="H142" t="str">
            <v>S</v>
          </cell>
          <cell r="I142" t="str">
            <v>S</v>
          </cell>
          <cell r="J142" t="str">
            <v>336</v>
          </cell>
          <cell r="K142">
            <v>46204</v>
          </cell>
          <cell r="L142" t="str">
            <v>ZKLJLY24</v>
          </cell>
          <cell r="M142" t="str">
            <v>2927408 - Salvador - BA</v>
          </cell>
          <cell r="N142">
            <v>18000</v>
          </cell>
        </row>
        <row r="143">
          <cell r="C143" t="str">
            <v>UPA IMBIRIBEIRA - C.G 003/2021</v>
          </cell>
          <cell r="E143" t="str">
            <v>5.99 - Outros Serviços de Terceiros Pessoa Jurídica</v>
          </cell>
          <cell r="F143" t="str">
            <v>13.453.441/0001-90</v>
          </cell>
          <cell r="G143" t="str">
            <v>FACILYTES SOLUTIONS SERVIÇOS ADMINISTRATIVOS LTDA</v>
          </cell>
          <cell r="H143" t="str">
            <v>S</v>
          </cell>
          <cell r="I143" t="str">
            <v>S</v>
          </cell>
          <cell r="J143" t="str">
            <v>235</v>
          </cell>
          <cell r="K143">
            <v>46209</v>
          </cell>
          <cell r="L143" t="str">
            <v>7JHJUWRJ</v>
          </cell>
          <cell r="M143" t="str">
            <v>2927408 - Salvador - BA</v>
          </cell>
          <cell r="N143">
            <v>10000</v>
          </cell>
        </row>
        <row r="144">
          <cell r="C144" t="str">
            <v>UPA IMBIRIBEIRA - C.G 003/2021</v>
          </cell>
          <cell r="E144" t="str">
            <v>5.99 - Outros Serviços de Terceiros Pessoa Jurídica</v>
          </cell>
          <cell r="F144" t="str">
            <v>31.698.424/0001-03</v>
          </cell>
          <cell r="G144" t="str">
            <v>VALTER &amp; CALIL ADVOCACIA</v>
          </cell>
          <cell r="H144" t="str">
            <v>S</v>
          </cell>
          <cell r="I144" t="str">
            <v>S</v>
          </cell>
          <cell r="J144" t="str">
            <v>1320</v>
          </cell>
          <cell r="K144">
            <v>46204</v>
          </cell>
          <cell r="L144" t="str">
            <v>JRGH7WLI</v>
          </cell>
          <cell r="M144" t="str">
            <v>2927408 - Salvador - BA</v>
          </cell>
          <cell r="N144">
            <v>13000</v>
          </cell>
        </row>
        <row r="145">
          <cell r="C145" t="str">
            <v>UPA IMBIRIBEIRA - C.G 003/2021</v>
          </cell>
          <cell r="E145" t="str">
            <v>5.99 - Outros Serviços de Terceiros Pessoa Jurídica</v>
          </cell>
          <cell r="F145" t="str">
            <v>29.567.132/0001-81</v>
          </cell>
          <cell r="G145" t="str">
            <v>GE DE ANDRADE ASSESSORIA E CONSULTORIA EM GESTÃO</v>
          </cell>
          <cell r="H145" t="str">
            <v>S</v>
          </cell>
          <cell r="I145" t="str">
            <v>S</v>
          </cell>
          <cell r="J145" t="str">
            <v>127</v>
          </cell>
          <cell r="K145">
            <v>46205</v>
          </cell>
          <cell r="L145" t="str">
            <v>YTWZZQP3P</v>
          </cell>
          <cell r="M145" t="str">
            <v>2608909 - Limoeiro - PE</v>
          </cell>
          <cell r="N145">
            <v>10000</v>
          </cell>
        </row>
        <row r="146">
          <cell r="C146" t="str">
            <v>UPA IMBIRIBEIRA - C.G 003/2021</v>
          </cell>
          <cell r="E146" t="str">
            <v>5.99 - Outros Serviços de Terceiros Pessoa Jurídica</v>
          </cell>
          <cell r="F146" t="str">
            <v>10.545.188/0001-07</v>
          </cell>
          <cell r="G146" t="str">
            <v>PRINCIPIOS E PRINCIPIOS SERVICOS CONTABEIS LTDA</v>
          </cell>
          <cell r="H146" t="str">
            <v>S</v>
          </cell>
          <cell r="I146" t="str">
            <v>S</v>
          </cell>
          <cell r="J146" t="str">
            <v>1168</v>
          </cell>
          <cell r="K146">
            <v>46204</v>
          </cell>
          <cell r="L146" t="str">
            <v>SERFA2J7</v>
          </cell>
          <cell r="M146" t="str">
            <v>2927408 - Salvador - BA</v>
          </cell>
          <cell r="N146">
            <v>8000</v>
          </cell>
        </row>
        <row r="147">
          <cell r="C147" t="str">
            <v>UPA IMBIRIBEIRA - C.G 003/2021</v>
          </cell>
          <cell r="E147" t="str">
            <v>5.99 - Outros Serviços de Terceiros Pessoa Jurídica</v>
          </cell>
          <cell r="F147" t="str">
            <v>12.586.970/0001-08</v>
          </cell>
          <cell r="G147" t="str">
            <v>FEDERAÇÃO DAS MISERICORDIAS ENTIDADES (RATEIO)</v>
          </cell>
          <cell r="H147" t="str">
            <v>S</v>
          </cell>
          <cell r="I147" t="str">
            <v>N</v>
          </cell>
          <cell r="M147" t="str">
            <v>2611606 - Recife - PE</v>
          </cell>
          <cell r="N147">
            <v>157.5</v>
          </cell>
        </row>
        <row r="148">
          <cell r="C148" t="str">
            <v>UPA IMBIRIBEIRA - C.G 003/2021</v>
          </cell>
          <cell r="E148" t="str">
            <v>5.99 - Outros Serviços de Terceiros Pessoa Jurídica</v>
          </cell>
          <cell r="F148" t="str">
            <v>47.856.030/0001-68</v>
          </cell>
          <cell r="G148" t="str">
            <v>TRINITY GESTAO ADMINISTRATIVA LTDA</v>
          </cell>
          <cell r="H148" t="str">
            <v>S</v>
          </cell>
          <cell r="I148" t="str">
            <v>S</v>
          </cell>
          <cell r="J148" t="str">
            <v>382</v>
          </cell>
          <cell r="K148">
            <v>46206</v>
          </cell>
          <cell r="L148" t="str">
            <v>VUJXXINJ</v>
          </cell>
          <cell r="M148" t="str">
            <v>2927408 - Salvador - BA</v>
          </cell>
          <cell r="N148">
            <v>10000</v>
          </cell>
        </row>
        <row r="149">
          <cell r="C149" t="str">
            <v>UPA IMBIRIBEIRA - C.G 003/2021</v>
          </cell>
          <cell r="E149" t="str">
            <v>5.99 - Outros Serviços de Terceiros Pessoa Jurídica</v>
          </cell>
          <cell r="F149" t="str">
            <v>10.998.292.0001/57</v>
          </cell>
          <cell r="G149" t="str">
            <v>CENTRO DE INTEGRACAO EMPRESA ESCOLA CIEE</v>
          </cell>
          <cell r="H149" t="str">
            <v>S</v>
          </cell>
          <cell r="I149" t="str">
            <v>N</v>
          </cell>
          <cell r="M149" t="str">
            <v>2611606 - Recife - PE</v>
          </cell>
          <cell r="N149">
            <v>819.32</v>
          </cell>
        </row>
        <row r="150">
          <cell r="C150" t="str">
            <v>UPA IMBIRIBEIRA - C.G 003/2021</v>
          </cell>
          <cell r="E150" t="str">
            <v>5.99 - Outros Serviços de Terceiros Pessoa Jurídica</v>
          </cell>
          <cell r="F150" t="str">
            <v>33.449.007/0001-44</v>
          </cell>
          <cell r="G150" t="str">
            <v>EMPRESA BRASILEIRA DE BENEFICIOS E PAGAMENTOS LTDA</v>
          </cell>
          <cell r="H150" t="str">
            <v>S</v>
          </cell>
          <cell r="I150" t="str">
            <v>S</v>
          </cell>
          <cell r="J150" t="str">
            <v>07681618</v>
          </cell>
          <cell r="K150">
            <v>46183</v>
          </cell>
          <cell r="L150" t="str">
            <v>5YARIIQM</v>
          </cell>
          <cell r="M150" t="str">
            <v>3550308 - São Paulo - SP</v>
          </cell>
          <cell r="N150">
            <v>603.92999999999995</v>
          </cell>
        </row>
        <row r="151">
          <cell r="C151" t="str">
            <v>UPA IMBIRIBEIRA - C.G 003/2021</v>
          </cell>
          <cell r="E151" t="str">
            <v>5.99 - Outros Serviços de Terceiros Pessoa Jurídica</v>
          </cell>
          <cell r="F151" t="str">
            <v>33.910.579/0001-89</v>
          </cell>
          <cell r="G151" t="str">
            <v>JG SERVIÇOS DE ENTREGA DE ENCOMENDAS POR MOTOBOY</v>
          </cell>
          <cell r="H151" t="str">
            <v>S</v>
          </cell>
          <cell r="I151" t="str">
            <v>S</v>
          </cell>
          <cell r="J151" t="str">
            <v>6</v>
          </cell>
          <cell r="K151">
            <v>46206</v>
          </cell>
          <cell r="L151" t="str">
            <v>26116062233910579000189000000000000626070996325660</v>
          </cell>
          <cell r="M151" t="str">
            <v>2611606 - Recife - PE</v>
          </cell>
          <cell r="N151">
            <v>2500</v>
          </cell>
        </row>
        <row r="152">
          <cell r="C152" t="str">
            <v>UPA IMBIRIBEIRA - C.G 003/2021</v>
          </cell>
          <cell r="E152" t="str">
            <v>5.99 - Outros Serviços de Terceiros Pessoa Jurídica</v>
          </cell>
          <cell r="F152" t="str">
            <v>41.411.643/0001-05</v>
          </cell>
          <cell r="G152" t="str">
            <v xml:space="preserve">AGUAS DE SHALOM </v>
          </cell>
          <cell r="H152" t="str">
            <v>S</v>
          </cell>
          <cell r="I152" t="str">
            <v>S</v>
          </cell>
          <cell r="J152" t="str">
            <v>656</v>
          </cell>
          <cell r="K152">
            <v>46175</v>
          </cell>
          <cell r="L152" t="str">
            <v>26116062241411643000105000000000065626061286488895</v>
          </cell>
          <cell r="M152" t="str">
            <v>2611606 - Recife - PE</v>
          </cell>
          <cell r="N152">
            <v>450</v>
          </cell>
        </row>
        <row r="153">
          <cell r="C153" t="str">
            <v>UPA IMBIRIBEIRA - C.G 003/2021</v>
          </cell>
          <cell r="E153" t="str">
            <v>5.99 - Outros Serviços de Terceiros Pessoa Jurídica</v>
          </cell>
          <cell r="F153" t="str">
            <v>41.411.643/0001-05</v>
          </cell>
          <cell r="G153" t="str">
            <v xml:space="preserve">AGUAS DE SHALOM </v>
          </cell>
          <cell r="H153" t="str">
            <v>S</v>
          </cell>
          <cell r="I153" t="str">
            <v>S</v>
          </cell>
          <cell r="J153" t="str">
            <v>670</v>
          </cell>
          <cell r="K153">
            <v>46182</v>
          </cell>
          <cell r="L153" t="str">
            <v>26116062241411643000105000000000067026061457990003</v>
          </cell>
          <cell r="M153" t="str">
            <v>2611606 - Recife - PE</v>
          </cell>
          <cell r="N153">
            <v>450</v>
          </cell>
        </row>
        <row r="154">
          <cell r="C154" t="str">
            <v>UPA IMBIRIBEIRA - C.G 003/2021</v>
          </cell>
          <cell r="E154" t="str">
            <v>5.99 - Outros Serviços de Terceiros Pessoa Jurídica</v>
          </cell>
          <cell r="F154" t="str">
            <v>10.921.252/0001-07</v>
          </cell>
          <cell r="G154" t="str">
            <v>CEPE  COMPANHIA EDITORA DE PERNAMBUCO</v>
          </cell>
          <cell r="H154" t="str">
            <v>S</v>
          </cell>
          <cell r="I154" t="str">
            <v>N</v>
          </cell>
          <cell r="M154" t="str">
            <v>2611606 - Recife - PE</v>
          </cell>
          <cell r="N154">
            <v>328.99</v>
          </cell>
        </row>
        <row r="155">
          <cell r="C155" t="str">
            <v>UPA IMBIRIBEIRA - C.G 003/2021</v>
          </cell>
          <cell r="E155" t="str">
            <v>5.99 - Outros Serviços de Terceiros Pessoa Jurídica</v>
          </cell>
          <cell r="F155" t="str">
            <v>43.549.356/0001-91</v>
          </cell>
          <cell r="G155" t="str">
            <v xml:space="preserve">ANALYSE LABORATÓRIO E CONSULTORIA </v>
          </cell>
          <cell r="H155" t="str">
            <v>S</v>
          </cell>
          <cell r="I155" t="str">
            <v>S</v>
          </cell>
          <cell r="J155" t="str">
            <v>978</v>
          </cell>
          <cell r="K155">
            <v>46176</v>
          </cell>
          <cell r="L155" t="str">
            <v>26116062243549356000191000000000097826061705352661</v>
          </cell>
          <cell r="M155" t="str">
            <v>2611606 - Recife - PE</v>
          </cell>
          <cell r="N155">
            <v>215</v>
          </cell>
        </row>
        <row r="156">
          <cell r="C156" t="str">
            <v>UPA IMBIRIBEIRA - C.G 003/2021</v>
          </cell>
          <cell r="E156" t="str">
            <v>5.99 - Outros Serviços de Terceiros Pessoa Jurídica</v>
          </cell>
          <cell r="F156" t="str">
            <v>59.574.524/0001-39</v>
          </cell>
          <cell r="G156" t="str">
            <v>AUSTER GESTÃO E INTERMEDIAÇÃO DE BENEFÍCIOS E VT</v>
          </cell>
          <cell r="H156" t="str">
            <v>S</v>
          </cell>
          <cell r="I156" t="str">
            <v>S</v>
          </cell>
          <cell r="J156" t="str">
            <v>380</v>
          </cell>
          <cell r="K156">
            <v>46217</v>
          </cell>
          <cell r="L156" t="str">
            <v>NLSZ5UXF</v>
          </cell>
          <cell r="M156" t="str">
            <v>2927408 - Salvador - BA</v>
          </cell>
          <cell r="N156">
            <v>1729.62</v>
          </cell>
        </row>
        <row r="157">
          <cell r="C157" t="str">
            <v>UPA IMBIRIBEIRA - C.G 003/2021</v>
          </cell>
          <cell r="E157" t="str">
            <v xml:space="preserve">4.4 - Reparo e Manutenção de Bens Movéis de Outras Naturezas </v>
          </cell>
          <cell r="F157" t="str">
            <v>26.236.501/0001-55</v>
          </cell>
          <cell r="G157" t="str">
            <v>ADNILTON BERTO DA SILVA</v>
          </cell>
          <cell r="H157" t="str">
            <v>S</v>
          </cell>
          <cell r="I157" t="str">
            <v>S</v>
          </cell>
          <cell r="J157" t="str">
            <v>78</v>
          </cell>
          <cell r="K157">
            <v>46198</v>
          </cell>
          <cell r="L157" t="str">
            <v>26116062226236501000165000000000007826067398877223</v>
          </cell>
          <cell r="M157" t="str">
            <v>2611606 - Recife - PE</v>
          </cell>
          <cell r="N157">
            <v>1800</v>
          </cell>
        </row>
        <row r="158">
          <cell r="C158" t="str">
            <v>UPA IMBIRIBEIRA - C.G 003/2021</v>
          </cell>
          <cell r="E158" t="str">
            <v>5.5 - Reparo e Manutenção de Máquinas e Equipamentos</v>
          </cell>
          <cell r="F158" t="str">
            <v>41.628.548/0001-68</v>
          </cell>
          <cell r="G158" t="str">
            <v>EXITO SOLUCOES EM SAUDE COMERCIO E SERVICO LTDA</v>
          </cell>
          <cell r="H158" t="str">
            <v>S</v>
          </cell>
          <cell r="I158" t="str">
            <v>S</v>
          </cell>
          <cell r="J158" t="str">
            <v>468</v>
          </cell>
          <cell r="K158">
            <v>46206</v>
          </cell>
          <cell r="L158" t="str">
            <v>26116062241628548000168000000000046826070876274623</v>
          </cell>
          <cell r="M158" t="str">
            <v>2704302 - Maceió - AL</v>
          </cell>
          <cell r="N158">
            <v>4760</v>
          </cell>
        </row>
        <row r="159">
          <cell r="C159" t="str">
            <v>UPA IMBIRIBEIRA - C.G 003/2021</v>
          </cell>
          <cell r="E159" t="str">
            <v>5.5 - Reparo e Manutenção de Máquinas e Equipamentos</v>
          </cell>
          <cell r="F159" t="str">
            <v>24.380.578/0020-41</v>
          </cell>
          <cell r="G159" t="str">
            <v>WHITE MARTINS GASES INDUSTRIAIS DO NORDESTE LTDA</v>
          </cell>
          <cell r="H159" t="str">
            <v>S</v>
          </cell>
          <cell r="I159" t="str">
            <v>S</v>
          </cell>
          <cell r="J159" t="str">
            <v>2600000001147</v>
          </cell>
          <cell r="K159">
            <v>46178</v>
          </cell>
          <cell r="L159" t="str">
            <v>26079011224380578002041260000000114726066272779419</v>
          </cell>
          <cell r="M159" t="str">
            <v>2607901 - Jaboatão dos Guararapes - PE</v>
          </cell>
          <cell r="N159">
            <v>909.47</v>
          </cell>
        </row>
        <row r="160">
          <cell r="C160" t="str">
            <v>UPA IMBIRIBEIRA - C.G 003/2021</v>
          </cell>
          <cell r="E160" t="str">
            <v>5.5 - Reparo e Manutenção de Máquinas e Equipamentos</v>
          </cell>
          <cell r="F160" t="str">
            <v>11.239.132/0001-97</v>
          </cell>
          <cell r="G160" t="str">
            <v>ANTONIO MARQUES DOS SANTOS ME</v>
          </cell>
          <cell r="H160" t="str">
            <v>S</v>
          </cell>
          <cell r="I160" t="str">
            <v>S</v>
          </cell>
          <cell r="J160" t="str">
            <v>2600000000041</v>
          </cell>
          <cell r="K160">
            <v>46208</v>
          </cell>
          <cell r="L160" t="str">
            <v>26079011211239132000197260000000004126074793551808</v>
          </cell>
          <cell r="M160" t="str">
            <v>2607901 - Jaboatão dos Guararapes - PE</v>
          </cell>
          <cell r="N160">
            <v>500</v>
          </cell>
        </row>
        <row r="161">
          <cell r="C161" t="str">
            <v>UPA IMBIRIBEIRA - C.G 003/2021</v>
          </cell>
          <cell r="E161" t="str">
            <v>5.5 - Reparo e Manutenção de Máquinas e Equipamentos</v>
          </cell>
          <cell r="F161" t="str">
            <v>20.728.585/0001-78</v>
          </cell>
          <cell r="G161" t="str">
            <v>B. XAVIER DOS SANTOS</v>
          </cell>
          <cell r="H161" t="str">
            <v>S</v>
          </cell>
          <cell r="I161" t="str">
            <v>S</v>
          </cell>
          <cell r="J161" t="str">
            <v>336</v>
          </cell>
          <cell r="K161">
            <v>46205</v>
          </cell>
          <cell r="L161" t="str">
            <v>26116062220728585000178000000000033626073111440091</v>
          </cell>
          <cell r="M161" t="str">
            <v>2611606 - Recife - PE</v>
          </cell>
          <cell r="N161">
            <v>350</v>
          </cell>
        </row>
        <row r="162">
          <cell r="C162" t="str">
            <v>UPA IMBIRIBEIRA - C.G 003/2021</v>
          </cell>
          <cell r="E162" t="str">
            <v>5.5 - Reparo e Manutenção de Máquinas e Equipamentos</v>
          </cell>
          <cell r="F162" t="str">
            <v>04.172.439/0001-52</v>
          </cell>
          <cell r="G162" t="str">
            <v xml:space="preserve">ROSEMA PEREIRA DO NASCIMENTO EXTINTORES </v>
          </cell>
          <cell r="H162" t="str">
            <v>S</v>
          </cell>
          <cell r="I162" t="str">
            <v>S</v>
          </cell>
          <cell r="J162" t="str">
            <v>559</v>
          </cell>
          <cell r="K162">
            <v>46185</v>
          </cell>
          <cell r="L162" t="str">
            <v>26116062204172439000152000000000055926063823188599</v>
          </cell>
          <cell r="M162" t="str">
            <v>2611606 - Recife - PE</v>
          </cell>
          <cell r="N162">
            <v>705</v>
          </cell>
        </row>
        <row r="163">
          <cell r="C163" t="str">
            <v>UPA IMBIRIBEIRA - C.G 003/2021</v>
          </cell>
          <cell r="E163" t="str">
            <v>5.5 - Reparo e Manutenção de Máquinas e Equipamentos</v>
          </cell>
          <cell r="F163" t="str">
            <v>04.172.439/0001-52</v>
          </cell>
          <cell r="G163" t="str">
            <v xml:space="preserve">ROSEMA PEREIRA DO NASCIMENTO EXTINTORES </v>
          </cell>
          <cell r="H163" t="str">
            <v>S</v>
          </cell>
          <cell r="I163" t="str">
            <v>S</v>
          </cell>
          <cell r="J163" t="str">
            <v>560</v>
          </cell>
          <cell r="K163">
            <v>46185</v>
          </cell>
          <cell r="L163" t="str">
            <v>26116062204172439000152000000000056026060103017660</v>
          </cell>
          <cell r="M163" t="str">
            <v>2611606 - Recife - PE</v>
          </cell>
          <cell r="N163">
            <v>110</v>
          </cell>
        </row>
        <row r="164">
          <cell r="C164" t="str">
            <v>UPA IMBIRIBEIRA - C.G 003/2021</v>
          </cell>
          <cell r="E164" t="str">
            <v>5.5 - Reparo e Manutenção de Máquinas e Equipamentos</v>
          </cell>
          <cell r="F164" t="str">
            <v>33.437.477/0001-98</v>
          </cell>
          <cell r="G164" t="str">
            <v>CA PEÇAS E SERVIÇOS</v>
          </cell>
          <cell r="H164" t="str">
            <v>S</v>
          </cell>
          <cell r="I164" t="str">
            <v>S</v>
          </cell>
          <cell r="J164" t="str">
            <v>45</v>
          </cell>
          <cell r="K164">
            <v>46191</v>
          </cell>
          <cell r="L164" t="str">
            <v>26116062233437477000198000000000004526062702553408</v>
          </cell>
          <cell r="M164" t="str">
            <v>2611606 - Recife - PE</v>
          </cell>
          <cell r="N164">
            <v>1480</v>
          </cell>
        </row>
        <row r="165">
          <cell r="C165" t="str">
            <v>UPA IMBIRIBEIRA - C.G 003/2021</v>
          </cell>
          <cell r="E165" t="str">
            <v>5.5 - Reparo e Manutenção de Máquinas e Equipamentos</v>
          </cell>
          <cell r="F165" t="str">
            <v>05.364.830/0001-11</v>
          </cell>
          <cell r="G165" t="str">
            <v>EXTIN COMERCIO E SERVIÇOS LTDA</v>
          </cell>
          <cell r="H165" t="str">
            <v>S</v>
          </cell>
          <cell r="I165" t="str">
            <v>S</v>
          </cell>
          <cell r="J165" t="str">
            <v>636</v>
          </cell>
          <cell r="K165">
            <v>46206</v>
          </cell>
          <cell r="L165" t="str">
            <v>26116062205364830000111000000000063626072840191998</v>
          </cell>
          <cell r="M165" t="str">
            <v>2611606 - Recife - PE</v>
          </cell>
          <cell r="N165">
            <v>150</v>
          </cell>
        </row>
        <row r="166">
          <cell r="C166" t="str">
            <v>UPA IMBIRIBEIRA - C.G 003/2021</v>
          </cell>
          <cell r="E166" t="str">
            <v>5.5 - Reparo e Manutenção de Máquinas e Equipamentos</v>
          </cell>
          <cell r="F166" t="str">
            <v>12.767.852/0001-98</v>
          </cell>
          <cell r="G166" t="str">
            <v xml:space="preserve">LEONARDO QUINTINO DE MENEZES OLIVEIRA </v>
          </cell>
          <cell r="H166" t="str">
            <v>S</v>
          </cell>
          <cell r="I166" t="str">
            <v>S</v>
          </cell>
          <cell r="J166" t="str">
            <v>379</v>
          </cell>
          <cell r="K166">
            <v>46203</v>
          </cell>
          <cell r="L166" t="str">
            <v>26116062212767852000198000000000037926068273147824</v>
          </cell>
          <cell r="M166" t="str">
            <v>2611606 - Recife - PE</v>
          </cell>
          <cell r="N166">
            <v>350</v>
          </cell>
        </row>
        <row r="167">
          <cell r="C167" t="str">
            <v>UPA IMBIRIBEIRA - C.G 003/2021</v>
          </cell>
          <cell r="E167" t="str">
            <v>5.5 - Reparo e Manutenção de Máquinas e Equipamentos</v>
          </cell>
          <cell r="F167" t="str">
            <v>12.796.424/0001-93</v>
          </cell>
          <cell r="G167" t="str">
            <v xml:space="preserve">HLBF COMERCIO E SERVIÇOS DE EQUIPAMENTOS MEDICOS E HOSPITALARES </v>
          </cell>
          <cell r="H167" t="str">
            <v>S</v>
          </cell>
          <cell r="I167" t="str">
            <v>S</v>
          </cell>
          <cell r="J167" t="str">
            <v>31</v>
          </cell>
          <cell r="K167">
            <v>46212</v>
          </cell>
          <cell r="L167" t="str">
            <v>26116062212796424000193000000000003126078210077001</v>
          </cell>
          <cell r="M167" t="str">
            <v>2611606 - Recife - PE</v>
          </cell>
          <cell r="N167">
            <v>300</v>
          </cell>
        </row>
        <row r="168">
          <cell r="C168" t="str">
            <v>UPA IMBIRIBEIRA - C.G 003/2021</v>
          </cell>
          <cell r="E168" t="str">
            <v>5.99 - Outros Serviços de Terceiros Pessoa Jurídica</v>
          </cell>
          <cell r="F168" t="str">
            <v>17.895.646/0007/72</v>
          </cell>
          <cell r="G168" t="str">
            <v>UBER DO BRASIL</v>
          </cell>
          <cell r="H168" t="str">
            <v>S</v>
          </cell>
          <cell r="I168" t="str">
            <v>N</v>
          </cell>
          <cell r="M168" t="str">
            <v>2611606 - Recife - PE</v>
          </cell>
          <cell r="N168">
            <v>28.96</v>
          </cell>
        </row>
        <row r="169">
          <cell r="C169" t="str">
            <v>UPA IMBIRIBEIRA - C.G 003/2021</v>
          </cell>
          <cell r="E169" t="str">
            <v>5.99 - Outros Serviços de Terceiros Pessoa Jurídica</v>
          </cell>
          <cell r="F169" t="str">
            <v>17.895.646/0007/72</v>
          </cell>
          <cell r="G169" t="str">
            <v>UBER DO BRASIL</v>
          </cell>
          <cell r="H169" t="str">
            <v>S</v>
          </cell>
          <cell r="I169" t="str">
            <v>N</v>
          </cell>
          <cell r="M169" t="str">
            <v>2611606 - Recife - PE</v>
          </cell>
          <cell r="N169">
            <v>24.94</v>
          </cell>
        </row>
        <row r="170">
          <cell r="C170" t="str">
            <v>UPA IMBIRIBEIRA - C.G 003/2021</v>
          </cell>
          <cell r="E170" t="str">
            <v>5.99 - Outros Serviços de Terceiros Pessoa Jurídica</v>
          </cell>
          <cell r="F170" t="str">
            <v>17.895.646/0007/72</v>
          </cell>
          <cell r="G170" t="str">
            <v>UBER DO BRASIL</v>
          </cell>
          <cell r="H170" t="str">
            <v>S</v>
          </cell>
          <cell r="I170" t="str">
            <v>N</v>
          </cell>
          <cell r="M170" t="str">
            <v>2611606 - Recife - PE</v>
          </cell>
          <cell r="N170">
            <v>53.94</v>
          </cell>
        </row>
        <row r="171">
          <cell r="C171" t="str">
            <v>UPA IMBIRIBEIRA - C.G 003/2021</v>
          </cell>
          <cell r="E171" t="str">
            <v>5.99 - Outros Serviços de Terceiros Pessoa Jurídica</v>
          </cell>
          <cell r="F171" t="str">
            <v>17.895.646/0007/72</v>
          </cell>
          <cell r="G171" t="str">
            <v>UBER DO BRASIL</v>
          </cell>
          <cell r="H171" t="str">
            <v>S</v>
          </cell>
          <cell r="I171" t="str">
            <v>N</v>
          </cell>
          <cell r="M171" t="str">
            <v>2611606 - Recife - PE</v>
          </cell>
          <cell r="N171">
            <v>52.95</v>
          </cell>
        </row>
        <row r="172">
          <cell r="C172" t="str">
            <v>UPA IMBIRIBEIRA - C.G 003/2021</v>
          </cell>
          <cell r="E172" t="str">
            <v>5.99 - Outros Serviços de Terceiros Pessoa Jurídica</v>
          </cell>
          <cell r="F172" t="str">
            <v>11.835.611/0001-76</v>
          </cell>
          <cell r="G172" t="str">
            <v>JOSE FRANCISCO DO NASCIMENTO NETO</v>
          </cell>
          <cell r="H172" t="str">
            <v>S</v>
          </cell>
          <cell r="I172" t="str">
            <v>S</v>
          </cell>
          <cell r="J172" t="str">
            <v>48</v>
          </cell>
          <cell r="K172">
            <v>46188</v>
          </cell>
          <cell r="L172" t="str">
            <v>2611606221183561100017600000000000482606908470882</v>
          </cell>
          <cell r="M172" t="str">
            <v>2611606 - Recife - PE</v>
          </cell>
          <cell r="N172">
            <v>32</v>
          </cell>
        </row>
        <row r="173">
          <cell r="C173" t="str">
            <v>UPA IMBIRIBEIRA - C.G 003/2021</v>
          </cell>
          <cell r="E173" t="str">
            <v>5.99 - Outros Serviços de Terceiros Pessoa Jurídica</v>
          </cell>
          <cell r="F173" t="str">
            <v>11.835.611/0001-76</v>
          </cell>
          <cell r="G173" t="str">
            <v>JOSE FRANCISCO DO NASCIMENTO NETO</v>
          </cell>
          <cell r="H173" t="str">
            <v>S</v>
          </cell>
          <cell r="I173" t="str">
            <v>S</v>
          </cell>
          <cell r="J173" t="str">
            <v>49</v>
          </cell>
          <cell r="K173">
            <v>46191</v>
          </cell>
          <cell r="L173" t="str">
            <v>2611606221183561100017600000000004926060492372614</v>
          </cell>
          <cell r="M173" t="str">
            <v>2611606 - Recife - PE</v>
          </cell>
          <cell r="N173">
            <v>70</v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topLeftCell="C70" zoomScale="90" zoomScaleNormal="90" workbookViewId="0">
      <selection activeCell="E93" sqref="E93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14284483000370</v>
      </c>
      <c r="B2" s="4" t="str">
        <f>'[1]TCE - ANEXO IV - Preencher'!C11</f>
        <v>UPA IMBIRIBEIRA - C.G 003/2021</v>
      </c>
      <c r="C2" s="4" t="str">
        <f>'[1]TCE - ANEXO IV - Preencher'!E11</f>
        <v>1.99 - Outras Despesas com Pessoal</v>
      </c>
      <c r="D2" s="3" t="str">
        <f>'[1]TCE - ANEXO IV - Preencher'!F11</f>
        <v>39.823.640/0001-37</v>
      </c>
      <c r="E2" s="5" t="str">
        <f>'[1]TCE - ANEXO IV - Preencher'!G11</f>
        <v>DM CORDEIRO DE ABREU BISTRO</v>
      </c>
      <c r="F2" s="5" t="str">
        <f>'[1]TCE - ANEXO IV - Preencher'!H11</f>
        <v>S</v>
      </c>
      <c r="G2" s="5" t="str">
        <f>'[1]TCE - ANEXO IV - Preencher'!I11</f>
        <v>S</v>
      </c>
      <c r="H2" s="5" t="str">
        <f>'[1]TCE - ANEXO IV - Preencher'!J11</f>
        <v>130</v>
      </c>
      <c r="I2" s="6">
        <f>IF('[1]TCE - ANEXO IV - Preencher'!K11="","",'[1]TCE - ANEXO IV - Preencher'!K11)</f>
        <v>46186</v>
      </c>
      <c r="J2" s="5" t="str">
        <f>'[1]TCE - ANEXO IV - Preencher'!L11</f>
        <v>26260639823640000137550010000001301864293271</v>
      </c>
      <c r="K2" s="5" t="str">
        <f>IF(F2="B",LEFT('[1]TCE - ANEXO IV - Preencher'!M11,2),IF(F2="S",LEFT('[1]TCE - ANEXO IV - Preencher'!M11,7),IF('[1]TCE - ANEXO IV - Preencher'!H11="","")))</f>
        <v>2611606</v>
      </c>
      <c r="L2" s="7">
        <f>'[1]TCE - ANEXO IV - Preencher'!N11</f>
        <v>65887.199999999997</v>
      </c>
    </row>
    <row r="3" spans="1:12" s="8" customFormat="1" ht="19.5" customHeight="1" x14ac:dyDescent="0.2">
      <c r="A3" s="3">
        <f>IFERROR(VLOOKUP(B3,'[1]DADOS (OCULTAR)'!$Q$3:$S$136,3,0),"")</f>
        <v>14284483000370</v>
      </c>
      <c r="B3" s="4" t="str">
        <f>'[1]TCE - ANEXO IV - Preencher'!C12</f>
        <v>UPA IMBIRIBEIRA - C.G 003/2021</v>
      </c>
      <c r="C3" s="4" t="str">
        <f>'[1]TCE - ANEXO IV - Preencher'!E12</f>
        <v>1.99 - Outras Despesas com Pessoal</v>
      </c>
      <c r="D3" s="3" t="str">
        <f>'[1]TCE - ANEXO IV - Preencher'!F12</f>
        <v>28.196.889/0001-43</v>
      </c>
      <c r="E3" s="5" t="str">
        <f>'[1]TCE - ANEXO IV - Preencher'!G12</f>
        <v>BRASILSEG COMPANHIA DE SEGUROS</v>
      </c>
      <c r="F3" s="5" t="str">
        <f>'[1]TCE - ANEXO IV - Preencher'!H12</f>
        <v>S</v>
      </c>
      <c r="G3" s="5" t="str">
        <f>'[1]TCE - ANEXO IV - Preencher'!I12</f>
        <v>N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3545209</v>
      </c>
      <c r="L3" s="7">
        <f>'[1]TCE - ANEXO IV - Preencher'!N12</f>
        <v>1844.39</v>
      </c>
    </row>
    <row r="4" spans="1:12" s="8" customFormat="1" ht="19.5" customHeight="1" x14ac:dyDescent="0.2">
      <c r="A4" s="3">
        <f>IFERROR(VLOOKUP(B4,'[1]DADOS (OCULTAR)'!$Q$3:$S$136,3,0),"")</f>
        <v>14284483000370</v>
      </c>
      <c r="B4" s="4" t="str">
        <f>'[1]TCE - ANEXO IV - Preencher'!C13</f>
        <v>UPA IMBIRIBEIRA - C.G 003/2021</v>
      </c>
      <c r="C4" s="4" t="str">
        <f>'[1]TCE - ANEXO IV - Preencher'!E13</f>
        <v>1.99 - Outras Despesas com Pessoal</v>
      </c>
      <c r="D4" s="3" t="str">
        <f>'[1]TCE - ANEXO IV - Preencher'!F13</f>
        <v>09.759.606/0001-80</v>
      </c>
      <c r="E4" s="5" t="str">
        <f>'[1]TCE - ANEXO IV - Preencher'!G13</f>
        <v>VEM</v>
      </c>
      <c r="F4" s="5" t="str">
        <f>'[1]TCE - ANEXO IV - Preencher'!H13</f>
        <v>S</v>
      </c>
      <c r="G4" s="5" t="str">
        <f>'[1]TCE - ANEXO IV - Preencher'!I13</f>
        <v>N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2611606</v>
      </c>
      <c r="L4" s="7">
        <f>'[1]TCE - ANEXO IV - Preencher'!N13</f>
        <v>10080.51</v>
      </c>
    </row>
    <row r="5" spans="1:12" s="8" customFormat="1" ht="19.5" customHeight="1" x14ac:dyDescent="0.2">
      <c r="A5" s="3">
        <f>IFERROR(VLOOKUP(B5,'[1]DADOS (OCULTAR)'!$Q$3:$S$136,3,0),"")</f>
        <v>14284483000370</v>
      </c>
      <c r="B5" s="4" t="str">
        <f>'[1]TCE - ANEXO IV - Preencher'!C14</f>
        <v>UPA IMBIRIBEIRA - C.G 003/2021</v>
      </c>
      <c r="C5" s="4" t="str">
        <f>'[1]TCE - ANEXO IV - Preencher'!E14</f>
        <v>1.99 - Outras Despesas com Pessoal</v>
      </c>
      <c r="D5" s="3" t="str">
        <f>'[1]TCE - ANEXO IV - Preencher'!F14</f>
        <v>09.759.606/0001-80</v>
      </c>
      <c r="E5" s="5" t="str">
        <f>'[1]TCE - ANEXO IV - Preencher'!G14</f>
        <v>VEM</v>
      </c>
      <c r="F5" s="5" t="str">
        <f>'[1]TCE - ANEXO IV - Preencher'!H14</f>
        <v>S</v>
      </c>
      <c r="G5" s="5" t="str">
        <f>'[1]TCE - ANEXO IV - Preencher'!I14</f>
        <v>N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2611606</v>
      </c>
      <c r="L5" s="7">
        <f>'[1]TCE - ANEXO IV - Preencher'!N14</f>
        <v>195.93</v>
      </c>
    </row>
    <row r="6" spans="1:12" s="8" customFormat="1" ht="19.5" customHeight="1" x14ac:dyDescent="0.2">
      <c r="A6" s="3">
        <f>IFERROR(VLOOKUP(B6,'[1]DADOS (OCULTAR)'!$Q$3:$S$136,3,0),"")</f>
        <v>14284483000370</v>
      </c>
      <c r="B6" s="4" t="str">
        <f>'[1]TCE - ANEXO IV - Preencher'!C15</f>
        <v>UPA IMBIRIBEIRA - C.G 003/2021</v>
      </c>
      <c r="C6" s="4" t="str">
        <f>'[1]TCE - ANEXO IV - Preencher'!E15</f>
        <v>1.99 - Outras Despesas com Pessoal</v>
      </c>
      <c r="D6" s="3" t="str">
        <f>'[1]TCE - ANEXO IV - Preencher'!F15</f>
        <v>09.759.606/0001-80</v>
      </c>
      <c r="E6" s="5" t="str">
        <f>'[1]TCE - ANEXO IV - Preencher'!G15</f>
        <v>VEM</v>
      </c>
      <c r="F6" s="5" t="str">
        <f>'[1]TCE - ANEXO IV - Preencher'!H15</f>
        <v>S</v>
      </c>
      <c r="G6" s="5" t="str">
        <f>'[1]TCE - ANEXO IV - Preencher'!I15</f>
        <v>N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>2611606</v>
      </c>
      <c r="L6" s="7">
        <f>'[1]TCE - ANEXO IV - Preencher'!N15</f>
        <v>800</v>
      </c>
    </row>
    <row r="7" spans="1:12" s="8" customFormat="1" ht="19.5" customHeight="1" x14ac:dyDescent="0.2">
      <c r="A7" s="3">
        <f>IFERROR(VLOOKUP(B7,'[1]DADOS (OCULTAR)'!$Q$3:$S$136,3,0),"")</f>
        <v>14284483000370</v>
      </c>
      <c r="B7" s="4" t="str">
        <f>'[1]TCE - ANEXO IV - Preencher'!C16</f>
        <v>UPA IMBIRIBEIRA - C.G 003/2021</v>
      </c>
      <c r="C7" s="4" t="str">
        <f>'[1]TCE - ANEXO IV - Preencher'!E16</f>
        <v>3.12 - Material Hospitalar</v>
      </c>
      <c r="D7" s="3" t="str">
        <f>'[1]TCE - ANEXO IV - Preencher'!F16</f>
        <v>61.418.042/0001-31</v>
      </c>
      <c r="E7" s="5" t="str">
        <f>'[1]TCE - ANEXO IV - Preencher'!G16</f>
        <v>CIRURGICA FERNANDES C. MAT. CIRURGICO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1998036</v>
      </c>
      <c r="I7" s="6">
        <f>IF('[1]TCE - ANEXO IV - Preencher'!K16="","",'[1]TCE - ANEXO IV - Preencher'!K16)</f>
        <v>46167</v>
      </c>
      <c r="J7" s="5" t="str">
        <f>'[1]TCE - ANEXO IV - Preencher'!L16</f>
        <v>35260561418042000131550040019980361223680025</v>
      </c>
      <c r="K7" s="5" t="str">
        <f>IF(F7="B",LEFT('[1]TCE - ANEXO IV - Preencher'!M16,2),IF(F7="S",LEFT('[1]TCE - ANEXO IV - Preencher'!M16,7),IF('[1]TCE - ANEXO IV - Preencher'!H16="","")))</f>
        <v>35</v>
      </c>
      <c r="L7" s="7">
        <f>'[1]TCE - ANEXO IV - Preencher'!N16</f>
        <v>5591.62</v>
      </c>
    </row>
    <row r="8" spans="1:12" s="8" customFormat="1" ht="19.5" customHeight="1" x14ac:dyDescent="0.2">
      <c r="A8" s="3">
        <f>IFERROR(VLOOKUP(B8,'[1]DADOS (OCULTAR)'!$Q$3:$S$136,3,0),"")</f>
        <v>14284483000370</v>
      </c>
      <c r="B8" s="4" t="str">
        <f>'[1]TCE - ANEXO IV - Preencher'!C17</f>
        <v>UPA IMBIRIBEIRA - C.G 003/2021</v>
      </c>
      <c r="C8" s="4" t="str">
        <f>'[1]TCE - ANEXO IV - Preencher'!E17</f>
        <v>3.12 - Material Hospitalar</v>
      </c>
      <c r="D8" s="3" t="str">
        <f>'[1]TCE - ANEXO IV - Preencher'!F17</f>
        <v>05.932.624/0001-60</v>
      </c>
      <c r="E8" s="5" t="str">
        <f>'[1]TCE - ANEXO IV - Preencher'!G17</f>
        <v>MEGAMED COMERCIO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26986</v>
      </c>
      <c r="I8" s="6">
        <f>IF('[1]TCE - ANEXO IV - Preencher'!K17="","",'[1]TCE - ANEXO IV - Preencher'!K17)</f>
        <v>46177</v>
      </c>
      <c r="J8" s="5" t="str">
        <f>'[1]TCE - ANEXO IV - Preencher'!L17</f>
        <v>26260605932624000160550010000269861162628420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1082.1500000000001</v>
      </c>
    </row>
    <row r="9" spans="1:12" s="8" customFormat="1" ht="19.5" customHeight="1" x14ac:dyDescent="0.2">
      <c r="A9" s="3">
        <f>IFERROR(VLOOKUP(B9,'[1]DADOS (OCULTAR)'!$Q$3:$S$136,3,0),"")</f>
        <v>14284483000370</v>
      </c>
      <c r="B9" s="4" t="str">
        <f>'[1]TCE - ANEXO IV - Preencher'!C18</f>
        <v>UPA IMBIRIBEIRA - C.G 003/2021</v>
      </c>
      <c r="C9" s="4" t="str">
        <f>'[1]TCE - ANEXO IV - Preencher'!E18</f>
        <v>3.12 - Material Hospitalar</v>
      </c>
      <c r="D9" s="3" t="str">
        <f>'[1]TCE - ANEXO IV - Preencher'!F18</f>
        <v>11.449.180/0002-90</v>
      </c>
      <c r="E9" s="5" t="str">
        <f>'[1]TCE - ANEXO IV - Preencher'!G18</f>
        <v>DPROSMED DISTRIBUIDORA DE PRODUTOS MEDICOS HOSITALARES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34578</v>
      </c>
      <c r="I9" s="6">
        <f>IF('[1]TCE - ANEXO IV - Preencher'!K18="","",'[1]TCE - ANEXO IV - Preencher'!K18)</f>
        <v>46177</v>
      </c>
      <c r="J9" s="5" t="str">
        <f>'[1]TCE - ANEXO IV - Preencher'!L18</f>
        <v>26260611449180000290550010000345781000827690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95</v>
      </c>
    </row>
    <row r="10" spans="1:12" s="8" customFormat="1" ht="19.5" customHeight="1" x14ac:dyDescent="0.2">
      <c r="A10" s="3">
        <f>IFERROR(VLOOKUP(B10,'[1]DADOS (OCULTAR)'!$Q$3:$S$136,3,0),"")</f>
        <v>14284483000370</v>
      </c>
      <c r="B10" s="4" t="str">
        <f>'[1]TCE - ANEXO IV - Preencher'!C19</f>
        <v>UPA IMBIRIBEIRA - C.G 003/2021</v>
      </c>
      <c r="C10" s="4" t="str">
        <f>'[1]TCE - ANEXO IV - Preencher'!E19</f>
        <v>3.12 - Material Hospitalar</v>
      </c>
      <c r="D10" s="3" t="str">
        <f>'[1]TCE - ANEXO IV - Preencher'!F19</f>
        <v>35.514.416/0001-02</v>
      </c>
      <c r="E10" s="5" t="str">
        <f>'[1]TCE - ANEXO IV - Preencher'!G19</f>
        <v>QUALIMED COM. ATAC DE MEDICAMENTOS E MATERIAIS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4373</v>
      </c>
      <c r="I10" s="6">
        <f>IF('[1]TCE - ANEXO IV - Preencher'!K19="","",'[1]TCE - ANEXO IV - Preencher'!K19)</f>
        <v>46177</v>
      </c>
      <c r="J10" s="5" t="str">
        <f>'[1]TCE - ANEXO IV - Preencher'!L19</f>
        <v>26260635514416000102550010000043731379454767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1350</v>
      </c>
    </row>
    <row r="11" spans="1:12" s="8" customFormat="1" ht="19.5" customHeight="1" x14ac:dyDescent="0.2">
      <c r="A11" s="3">
        <f>IFERROR(VLOOKUP(B11,'[1]DADOS (OCULTAR)'!$Q$3:$S$136,3,0),"")</f>
        <v>14284483000370</v>
      </c>
      <c r="B11" s="4" t="str">
        <f>'[1]TCE - ANEXO IV - Preencher'!C20</f>
        <v>UPA IMBIRIBEIRA - C.G 003/2021</v>
      </c>
      <c r="C11" s="4" t="str">
        <f>'[1]TCE - ANEXO IV - Preencher'!E20</f>
        <v>3.12 - Material Hospitalar</v>
      </c>
      <c r="D11" s="3" t="str">
        <f>'[1]TCE - ANEXO IV - Preencher'!F20</f>
        <v>21.381.761/0001-00</v>
      </c>
      <c r="E11" s="5" t="str">
        <f>'[1]TCE - ANEXO IV - Preencher'!G20</f>
        <v>SIX HOSPITALAR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90248</v>
      </c>
      <c r="I11" s="6">
        <f>IF('[1]TCE - ANEXO IV - Preencher'!K20="","",'[1]TCE - ANEXO IV - Preencher'!K20)</f>
        <v>46176</v>
      </c>
      <c r="J11" s="5" t="str">
        <f>'[1]TCE - ANEXO IV - Preencher'!L20</f>
        <v>26260621381761000100550010000902481900006535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4363.72</v>
      </c>
    </row>
    <row r="12" spans="1:12" s="8" customFormat="1" ht="19.5" customHeight="1" x14ac:dyDescent="0.2">
      <c r="A12" s="3">
        <f>IFERROR(VLOOKUP(B12,'[1]DADOS (OCULTAR)'!$Q$3:$S$136,3,0),"")</f>
        <v>14284483000370</v>
      </c>
      <c r="B12" s="4" t="str">
        <f>'[1]TCE - ANEXO IV - Preencher'!C21</f>
        <v>UPA IMBIRIBEIRA - C.G 003/2021</v>
      </c>
      <c r="C12" s="4" t="str">
        <f>'[1]TCE - ANEXO IV - Preencher'!E21</f>
        <v>3.12 - Material Hospitalar</v>
      </c>
      <c r="D12" s="3" t="str">
        <f>'[1]TCE - ANEXO IV - Preencher'!F21</f>
        <v>05.932.624/0001-60</v>
      </c>
      <c r="E12" s="5" t="str">
        <f>'[1]TCE - ANEXO IV - Preencher'!G21</f>
        <v>MEGAMED COMERCIO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27018</v>
      </c>
      <c r="I12" s="6">
        <f>IF('[1]TCE - ANEXO IV - Preencher'!K21="","",'[1]TCE - ANEXO IV - Preencher'!K21)</f>
        <v>46183</v>
      </c>
      <c r="J12" s="5" t="str">
        <f>'[1]TCE - ANEXO IV - Preencher'!L21</f>
        <v>26260605932624000160550010000270181523751619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1050</v>
      </c>
    </row>
    <row r="13" spans="1:12" s="8" customFormat="1" ht="19.5" customHeight="1" x14ac:dyDescent="0.2">
      <c r="A13" s="3">
        <f>IFERROR(VLOOKUP(B13,'[1]DADOS (OCULTAR)'!$Q$3:$S$136,3,0),"")</f>
        <v>14284483000370</v>
      </c>
      <c r="B13" s="4" t="str">
        <f>'[1]TCE - ANEXO IV - Preencher'!C22</f>
        <v>UPA IMBIRIBEIRA - C.G 003/2021</v>
      </c>
      <c r="C13" s="4" t="str">
        <f>'[1]TCE - ANEXO IV - Preencher'!E22</f>
        <v>3.12 - Material Hospitalar</v>
      </c>
      <c r="D13" s="3" t="str">
        <f>'[1]TCE - ANEXO IV - Preencher'!F22</f>
        <v>05.932.624/0001-60</v>
      </c>
      <c r="E13" s="5" t="str">
        <f>'[1]TCE - ANEXO IV - Preencher'!G22</f>
        <v>MEGAMED COMERCIO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27019</v>
      </c>
      <c r="I13" s="6">
        <f>IF('[1]TCE - ANEXO IV - Preencher'!K22="","",'[1]TCE - ANEXO IV - Preencher'!K22)</f>
        <v>46183</v>
      </c>
      <c r="J13" s="5" t="str">
        <f>'[1]TCE - ANEXO IV - Preencher'!L22</f>
        <v>26260605932624000160550010000270191761456786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244</v>
      </c>
    </row>
    <row r="14" spans="1:12" s="8" customFormat="1" ht="19.5" customHeight="1" x14ac:dyDescent="0.2">
      <c r="A14" s="3">
        <f>IFERROR(VLOOKUP(B14,'[1]DADOS (OCULTAR)'!$Q$3:$S$136,3,0),"")</f>
        <v>14284483000370</v>
      </c>
      <c r="B14" s="4" t="str">
        <f>'[1]TCE - ANEXO IV - Preencher'!C23</f>
        <v>UPA IMBIRIBEIRA - C.G 003/2021</v>
      </c>
      <c r="C14" s="4" t="str">
        <f>'[1]TCE - ANEXO IV - Preencher'!E23</f>
        <v>3.12 - Material Hospitalar</v>
      </c>
      <c r="D14" s="3" t="str">
        <f>'[1]TCE - ANEXO IV - Preencher'!F23</f>
        <v>35.514.416/0001-02</v>
      </c>
      <c r="E14" s="5" t="str">
        <f>'[1]TCE - ANEXO IV - Preencher'!G23</f>
        <v>QUALIMED COM. ATAC DE MEDICAMENTOS E MATERIAIS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4395</v>
      </c>
      <c r="I14" s="6">
        <f>IF('[1]TCE - ANEXO IV - Preencher'!K23="","",'[1]TCE - ANEXO IV - Preencher'!K23)</f>
        <v>46183</v>
      </c>
      <c r="J14" s="5" t="str">
        <f>'[1]TCE - ANEXO IV - Preencher'!L23</f>
        <v>26260635514416000102550010000004395129788431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450</v>
      </c>
    </row>
    <row r="15" spans="1:12" s="8" customFormat="1" ht="19.5" customHeight="1" x14ac:dyDescent="0.2">
      <c r="A15" s="3">
        <f>IFERROR(VLOOKUP(B15,'[1]DADOS (OCULTAR)'!$Q$3:$S$136,3,0),"")</f>
        <v>14284483000370</v>
      </c>
      <c r="B15" s="4" t="str">
        <f>'[1]TCE - ANEXO IV - Preencher'!C24</f>
        <v>UPA IMBIRIBEIRA - C.G 003/2021</v>
      </c>
      <c r="C15" s="4" t="str">
        <f>'[1]TCE - ANEXO IV - Preencher'!E24</f>
        <v>3.12 - Material Hospitalar</v>
      </c>
      <c r="D15" s="3" t="str">
        <f>'[1]TCE - ANEXO IV - Preencher'!F24</f>
        <v>11.449.180/0001-00</v>
      </c>
      <c r="E15" s="5" t="str">
        <f>'[1]TCE - ANEXO IV - Preencher'!G24</f>
        <v>DPROSMED DISTRIBUIDORA DE PRODUTOS MEDICOS HOSITALARES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96650</v>
      </c>
      <c r="I15" s="6">
        <f>IF('[1]TCE - ANEXO IV - Preencher'!K24="","",'[1]TCE - ANEXO IV - Preencher'!K24)</f>
        <v>46177</v>
      </c>
      <c r="J15" s="5" t="str">
        <f>'[1]TCE - ANEXO IV - Preencher'!L24</f>
        <v>26260611449180000100550010000966501000827687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426</v>
      </c>
    </row>
    <row r="16" spans="1:12" s="8" customFormat="1" ht="19.5" customHeight="1" x14ac:dyDescent="0.2">
      <c r="A16" s="3">
        <f>IFERROR(VLOOKUP(B16,'[1]DADOS (OCULTAR)'!$Q$3:$S$136,3,0),"")</f>
        <v>14284483000370</v>
      </c>
      <c r="B16" s="4" t="str">
        <f>'[1]TCE - ANEXO IV - Preencher'!C25</f>
        <v>UPA IMBIRIBEIRA - C.G 003/2021</v>
      </c>
      <c r="C16" s="4" t="str">
        <f>'[1]TCE - ANEXO IV - Preencher'!E25</f>
        <v>3.12 - Material Hospitalar</v>
      </c>
      <c r="D16" s="3" t="str">
        <f>'[1]TCE - ANEXO IV - Preencher'!F25</f>
        <v>05.932.624/0001-60</v>
      </c>
      <c r="E16" s="5" t="str">
        <f>'[1]TCE - ANEXO IV - Preencher'!G25</f>
        <v>MEGAMED COMERCIO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27019</v>
      </c>
      <c r="I16" s="6">
        <f>IF('[1]TCE - ANEXO IV - Preencher'!K25="","",'[1]TCE - ANEXO IV - Preencher'!K25)</f>
        <v>46185</v>
      </c>
      <c r="J16" s="5" t="str">
        <f>'[1]TCE - ANEXO IV - Preencher'!L25</f>
        <v>26260605932624000160550010000270471961785915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2975</v>
      </c>
    </row>
    <row r="17" spans="1:12" s="8" customFormat="1" ht="19.5" customHeight="1" x14ac:dyDescent="0.2">
      <c r="A17" s="3">
        <f>IFERROR(VLOOKUP(B17,'[1]DADOS (OCULTAR)'!$Q$3:$S$136,3,0),"")</f>
        <v>14284483000370</v>
      </c>
      <c r="B17" s="4" t="str">
        <f>'[1]TCE - ANEXO IV - Preencher'!C26</f>
        <v>UPA IMBIRIBEIRA - C.G 003/2021</v>
      </c>
      <c r="C17" s="4" t="str">
        <f>'[1]TCE - ANEXO IV - Preencher'!E26</f>
        <v>3.12 - Material Hospitalar</v>
      </c>
      <c r="D17" s="3" t="str">
        <f>'[1]TCE - ANEXO IV - Preencher'!F26</f>
        <v>37.438.274/0001-77</v>
      </c>
      <c r="E17" s="5" t="str">
        <f>'[1]TCE - ANEXO IV - Preencher'!G26</f>
        <v xml:space="preserve">SELLMED PRODUTOS MEDICOS E HOSPITALRES 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56649</v>
      </c>
      <c r="I17" s="6">
        <f>IF('[1]TCE - ANEXO IV - Preencher'!K26="","",'[1]TCE - ANEXO IV - Preencher'!K26)</f>
        <v>46196</v>
      </c>
      <c r="J17" s="5" t="str">
        <f>'[1]TCE - ANEXO IV - Preencher'!L26</f>
        <v>26260637438274000177550010000566491182271684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1314.4</v>
      </c>
    </row>
    <row r="18" spans="1:12" s="8" customFormat="1" ht="19.5" customHeight="1" x14ac:dyDescent="0.2">
      <c r="A18" s="3">
        <f>IFERROR(VLOOKUP(B18,'[1]DADOS (OCULTAR)'!$Q$3:$S$136,3,0),"")</f>
        <v>14284483000370</v>
      </c>
      <c r="B18" s="4" t="str">
        <f>'[1]TCE - ANEXO IV - Preencher'!C27</f>
        <v>UPA IMBIRIBEIRA - C.G 003/2021</v>
      </c>
      <c r="C18" s="4" t="str">
        <f>'[1]TCE - ANEXO IV - Preencher'!E27</f>
        <v>3.12 - Material Hospitalar</v>
      </c>
      <c r="D18" s="3" t="str">
        <f>'[1]TCE - ANEXO IV - Preencher'!F27</f>
        <v>21.596.736/0001-44</v>
      </c>
      <c r="E18" s="5" t="str">
        <f>'[1]TCE - ANEXO IV - Preencher'!G27</f>
        <v xml:space="preserve">ULTRAMEGA DISTRIBUIDORA 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304766</v>
      </c>
      <c r="I18" s="6">
        <f>IF('[1]TCE - ANEXO IV - Preencher'!K27="","",'[1]TCE - ANEXO IV - Preencher'!K27)</f>
        <v>46196</v>
      </c>
      <c r="J18" s="5" t="str">
        <f>'[1]TCE - ANEXO IV - Preencher'!L27</f>
        <v>26260621596736000144550010003047661703526170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5848.83</v>
      </c>
    </row>
    <row r="19" spans="1:12" s="8" customFormat="1" ht="19.5" customHeight="1" x14ac:dyDescent="0.2">
      <c r="A19" s="3">
        <f>IFERROR(VLOOKUP(B19,'[1]DADOS (OCULTAR)'!$Q$3:$S$136,3,0),"")</f>
        <v>14284483000370</v>
      </c>
      <c r="B19" s="4" t="str">
        <f>'[1]TCE - ANEXO IV - Preencher'!C28</f>
        <v>UPA IMBIRIBEIRA - C.G 003/2021</v>
      </c>
      <c r="C19" s="4" t="str">
        <f>'[1]TCE - ANEXO IV - Preencher'!E28</f>
        <v>3.12 - Material Hospitalar</v>
      </c>
      <c r="D19" s="3" t="str">
        <f>'[1]TCE - ANEXO IV - Preencher'!F28</f>
        <v>11.449.180/0001-00</v>
      </c>
      <c r="E19" s="5" t="str">
        <f>'[1]TCE - ANEXO IV - Preencher'!G28</f>
        <v>DPROSMED DISTRIBUIDORA DE PRODUTOS MEDICOS HOSITALARES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97591</v>
      </c>
      <c r="I19" s="6">
        <f>IF('[1]TCE - ANEXO IV - Preencher'!K28="","",'[1]TCE - ANEXO IV - Preencher'!K28)</f>
        <v>46196</v>
      </c>
      <c r="J19" s="5" t="str">
        <f>'[1]TCE - ANEXO IV - Preencher'!L28</f>
        <v>26260611449180000100550010000975911000843242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3453.97</v>
      </c>
    </row>
    <row r="20" spans="1:12" s="8" customFormat="1" ht="19.5" customHeight="1" x14ac:dyDescent="0.2">
      <c r="A20" s="3">
        <f>IFERROR(VLOOKUP(B20,'[1]DADOS (OCULTAR)'!$Q$3:$S$136,3,0),"")</f>
        <v>14284483000370</v>
      </c>
      <c r="B20" s="4" t="str">
        <f>'[1]TCE - ANEXO IV - Preencher'!C29</f>
        <v>UPA IMBIRIBEIRA - C.G 003/2021</v>
      </c>
      <c r="C20" s="4" t="str">
        <f>'[1]TCE - ANEXO IV - Preencher'!E29</f>
        <v>3.12 - Material Hospitalar</v>
      </c>
      <c r="D20" s="3" t="str">
        <f>'[1]TCE - ANEXO IV - Preencher'!F29</f>
        <v>08.674.752/0001-40</v>
      </c>
      <c r="E20" s="5" t="str">
        <f>'[1]TCE - ANEXO IV - Preencher'!G29</f>
        <v>CIRURGICA MONTEBELLO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258436</v>
      </c>
      <c r="I20" s="6">
        <f>IF('[1]TCE - ANEXO IV - Preencher'!K29="","",'[1]TCE - ANEXO IV - Preencher'!K29)</f>
        <v>46196</v>
      </c>
      <c r="J20" s="5" t="str">
        <f>'[1]TCE - ANEXO IV - Preencher'!L29</f>
        <v>26260608674752000140550010002584361915147942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3849.13</v>
      </c>
    </row>
    <row r="21" spans="1:12" s="8" customFormat="1" ht="19.5" customHeight="1" x14ac:dyDescent="0.2">
      <c r="A21" s="3">
        <f>IFERROR(VLOOKUP(B21,'[1]DADOS (OCULTAR)'!$Q$3:$S$136,3,0),"")</f>
        <v>14284483000370</v>
      </c>
      <c r="B21" s="4" t="str">
        <f>'[1]TCE - ANEXO IV - Preencher'!C30</f>
        <v>UPA IMBIRIBEIRA - C.G 003/2021</v>
      </c>
      <c r="C21" s="4" t="str">
        <f>'[1]TCE - ANEXO IV - Preencher'!E30</f>
        <v>3.12 - Material Hospitalar</v>
      </c>
      <c r="D21" s="3" t="str">
        <f>'[1]TCE - ANEXO IV - Preencher'!F30</f>
        <v>08.674.752/0001-40</v>
      </c>
      <c r="E21" s="5" t="str">
        <f>'[1]TCE - ANEXO IV - Preencher'!G30</f>
        <v>CIRURGICA MONTEBELLO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258438</v>
      </c>
      <c r="I21" s="6">
        <f>IF('[1]TCE - ANEXO IV - Preencher'!K30="","",'[1]TCE - ANEXO IV - Preencher'!K30)</f>
        <v>46196</v>
      </c>
      <c r="J21" s="5" t="str">
        <f>'[1]TCE - ANEXO IV - Preencher'!L30</f>
        <v>26260608674752000140550010002584381935839917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2373</v>
      </c>
    </row>
    <row r="22" spans="1:12" s="8" customFormat="1" ht="19.5" customHeight="1" x14ac:dyDescent="0.2">
      <c r="A22" s="3">
        <f>IFERROR(VLOOKUP(B22,'[1]DADOS (OCULTAR)'!$Q$3:$S$136,3,0),"")</f>
        <v>14284483000370</v>
      </c>
      <c r="B22" s="4" t="str">
        <f>'[1]TCE - ANEXO IV - Preencher'!C31</f>
        <v>UPA IMBIRIBEIRA - C.G 003/2021</v>
      </c>
      <c r="C22" s="4" t="str">
        <f>'[1]TCE - ANEXO IV - Preencher'!E31</f>
        <v>3.12 - Material Hospitalar</v>
      </c>
      <c r="D22" s="3" t="str">
        <f>'[1]TCE - ANEXO IV - Preencher'!F31</f>
        <v>21.596.736/0001-44</v>
      </c>
      <c r="E22" s="5" t="str">
        <f>'[1]TCE - ANEXO IV - Preencher'!G31</f>
        <v xml:space="preserve">ULTRAMEGA DISTRIBUIDORA 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304773</v>
      </c>
      <c r="I22" s="6">
        <f>IF('[1]TCE - ANEXO IV - Preencher'!K31="","",'[1]TCE - ANEXO IV - Preencher'!K31)</f>
        <v>46196</v>
      </c>
      <c r="J22" s="5" t="str">
        <f>'[1]TCE - ANEXO IV - Preencher'!L31</f>
        <v>26260621596736000144550010003047731276138833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1703.17</v>
      </c>
    </row>
    <row r="23" spans="1:12" s="8" customFormat="1" ht="19.5" customHeight="1" x14ac:dyDescent="0.2">
      <c r="A23" s="3">
        <f>IFERROR(VLOOKUP(B23,'[1]DADOS (OCULTAR)'!$Q$3:$S$136,3,0),"")</f>
        <v>14284483000370</v>
      </c>
      <c r="B23" s="4" t="str">
        <f>'[1]TCE - ANEXO IV - Preencher'!C32</f>
        <v>UPA IMBIRIBEIRA - C.G 003/2021</v>
      </c>
      <c r="C23" s="4" t="str">
        <f>'[1]TCE - ANEXO IV - Preencher'!E32</f>
        <v>3.12 - Material Hospitalar</v>
      </c>
      <c r="D23" s="3" t="str">
        <f>'[1]TCE - ANEXO IV - Preencher'!F32</f>
        <v>11.449.180/0001-00</v>
      </c>
      <c r="E23" s="5" t="str">
        <f>'[1]TCE - ANEXO IV - Preencher'!G32</f>
        <v>DPROSMED DISTRIBUIDORA DE PRODUTOS MEDICOS HOSITALARES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35149</v>
      </c>
      <c r="I23" s="6">
        <f>IF('[1]TCE - ANEXO IV - Preencher'!K32="","",'[1]TCE - ANEXO IV - Preencher'!K32)</f>
        <v>46196</v>
      </c>
      <c r="J23" s="5" t="str">
        <f>'[1]TCE - ANEXO IV - Preencher'!L32</f>
        <v>26260611449180000290550010000351491000643239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504.24</v>
      </c>
    </row>
    <row r="24" spans="1:12" s="8" customFormat="1" ht="19.5" customHeight="1" x14ac:dyDescent="0.2">
      <c r="A24" s="3">
        <f>IFERROR(VLOOKUP(B24,'[1]DADOS (OCULTAR)'!$Q$3:$S$136,3,0),"")</f>
        <v>14284483000370</v>
      </c>
      <c r="B24" s="4" t="str">
        <f>'[1]TCE - ANEXO IV - Preencher'!C33</f>
        <v>UPA IMBIRIBEIRA - C.G 003/2021</v>
      </c>
      <c r="C24" s="4" t="str">
        <f>'[1]TCE - ANEXO IV - Preencher'!E33</f>
        <v>3.12 - Material Hospitalar</v>
      </c>
      <c r="D24" s="3" t="str">
        <f>'[1]TCE - ANEXO IV - Preencher'!F33</f>
        <v>48.495.866/0001-47</v>
      </c>
      <c r="E24" s="5" t="str">
        <f>'[1]TCE - ANEXO IV - Preencher'!G33</f>
        <v>BEMED COMERCIO ATACADISTA DE PRODUTOS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6645</v>
      </c>
      <c r="I24" s="6">
        <f>IF('[1]TCE - ANEXO IV - Preencher'!K33="","",'[1]TCE - ANEXO IV - Preencher'!K33)</f>
        <v>46199</v>
      </c>
      <c r="J24" s="5" t="str">
        <f>'[1]TCE - ANEXO IV - Preencher'!L33</f>
        <v>26260648495866000147550010000066451353983260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622.6</v>
      </c>
    </row>
    <row r="25" spans="1:12" s="8" customFormat="1" ht="19.5" customHeight="1" x14ac:dyDescent="0.2">
      <c r="A25" s="3">
        <f>IFERROR(VLOOKUP(B25,'[1]DADOS (OCULTAR)'!$Q$3:$S$136,3,0),"")</f>
        <v>14284483000370</v>
      </c>
      <c r="B25" s="4" t="str">
        <f>'[1]TCE - ANEXO IV - Preencher'!C34</f>
        <v>UPA IMBIRIBEIRA - C.G 003/2021</v>
      </c>
      <c r="C25" s="4" t="str">
        <f>'[1]TCE - ANEXO IV - Preencher'!E34</f>
        <v>3.12 - Material Hospitalar</v>
      </c>
      <c r="D25" s="3" t="str">
        <f>'[1]TCE - ANEXO IV - Preencher'!F34</f>
        <v>58.426.628/0009-90</v>
      </c>
      <c r="E25" s="5" t="str">
        <f>'[1]TCE - ANEXO IV - Preencher'!G34</f>
        <v xml:space="preserve">SAMTRONIC 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86882</v>
      </c>
      <c r="I25" s="6">
        <f>IF('[1]TCE - ANEXO IV - Preencher'!K34="","",'[1]TCE - ANEXO IV - Preencher'!K34)</f>
        <v>46196</v>
      </c>
      <c r="J25" s="5" t="str">
        <f>'[1]TCE - ANEXO IV - Preencher'!L34</f>
        <v>35260658426628000800550010000868881842685737</v>
      </c>
      <c r="K25" s="5" t="str">
        <f>IF(F25="B",LEFT('[1]TCE - ANEXO IV - Preencher'!M34,2),IF(F25="S",LEFT('[1]TCE - ANEXO IV - Preencher'!M34,7),IF('[1]TCE - ANEXO IV - Preencher'!H34="","")))</f>
        <v>35</v>
      </c>
      <c r="L25" s="7">
        <f>'[1]TCE - ANEXO IV - Preencher'!N34</f>
        <v>5225</v>
      </c>
    </row>
    <row r="26" spans="1:12" s="8" customFormat="1" ht="19.5" customHeight="1" x14ac:dyDescent="0.2">
      <c r="A26" s="3">
        <f>IFERROR(VLOOKUP(B26,'[1]DADOS (OCULTAR)'!$Q$3:$S$136,3,0),"")</f>
        <v>14284483000370</v>
      </c>
      <c r="B26" s="4" t="str">
        <f>'[1]TCE - ANEXO IV - Preencher'!C35</f>
        <v>UPA IMBIRIBEIRA - C.G 003/2021</v>
      </c>
      <c r="C26" s="4" t="str">
        <f>'[1]TCE - ANEXO IV - Preencher'!E35</f>
        <v>3.4 - Material Farmacológico</v>
      </c>
      <c r="D26" s="3" t="str">
        <f>'[1]TCE - ANEXO IV - Preencher'!F35</f>
        <v>21.381.761/0001-00</v>
      </c>
      <c r="E26" s="5" t="str">
        <f>'[1]TCE - ANEXO IV - Preencher'!G35</f>
        <v>SIX HOSPITALAR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90432</v>
      </c>
      <c r="I26" s="6">
        <f>IF('[1]TCE - ANEXO IV - Preencher'!K35="","",'[1]TCE - ANEXO IV - Preencher'!K35)</f>
        <v>46183</v>
      </c>
      <c r="J26" s="5" t="str">
        <f>'[1]TCE - ANEXO IV - Preencher'!L35</f>
        <v>26260621381761000100550010000904321802141021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357.3</v>
      </c>
    </row>
    <row r="27" spans="1:12" s="8" customFormat="1" ht="19.5" customHeight="1" x14ac:dyDescent="0.2">
      <c r="A27" s="3">
        <f>IFERROR(VLOOKUP(B27,'[1]DADOS (OCULTAR)'!$Q$3:$S$136,3,0),"")</f>
        <v>14284483000370</v>
      </c>
      <c r="B27" s="4" t="str">
        <f>'[1]TCE - ANEXO IV - Preencher'!C36</f>
        <v>UPA IMBIRIBEIRA - C.G 003/2021</v>
      </c>
      <c r="C27" s="4" t="str">
        <f>'[1]TCE - ANEXO IV - Preencher'!E36</f>
        <v>3.4 - Material Farmacológico</v>
      </c>
      <c r="D27" s="3" t="str">
        <f>'[1]TCE - ANEXO IV - Preencher'!F36</f>
        <v>21.381.761/0001-00</v>
      </c>
      <c r="E27" s="5" t="str">
        <f>'[1]TCE - ANEXO IV - Preencher'!G36</f>
        <v>SIX HOSPITALAR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90966</v>
      </c>
      <c r="I27" s="6">
        <f>IF('[1]TCE - ANEXO IV - Preencher'!K36="","",'[1]TCE - ANEXO IV - Preencher'!K36)</f>
        <v>46202</v>
      </c>
      <c r="J27" s="5" t="str">
        <f>'[1]TCE - ANEXO IV - Preencher'!L36</f>
        <v>26260621381761000100550010000909661768193988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5970.59</v>
      </c>
    </row>
    <row r="28" spans="1:12" s="8" customFormat="1" ht="19.5" customHeight="1" x14ac:dyDescent="0.2">
      <c r="A28" s="3">
        <f>IFERROR(VLOOKUP(B28,'[1]DADOS (OCULTAR)'!$Q$3:$S$136,3,0),"")</f>
        <v>14284483000370</v>
      </c>
      <c r="B28" s="4" t="str">
        <f>'[1]TCE - ANEXO IV - Preencher'!C37</f>
        <v>UPA IMBIRIBEIRA - C.G 003/2021</v>
      </c>
      <c r="C28" s="4" t="str">
        <f>'[1]TCE - ANEXO IV - Preencher'!E37</f>
        <v>3.2 - Gás e Outros Materiais Engarrafados</v>
      </c>
      <c r="D28" s="3" t="str">
        <f>'[1]TCE - ANEXO IV - Preencher'!F37</f>
        <v>24.380.578/0020-41</v>
      </c>
      <c r="E28" s="5" t="str">
        <f>'[1]TCE - ANEXO IV - Preencher'!G37</f>
        <v>WHITE MARTINS GASES INDUSTRIAIS DO NORDESTE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162610</v>
      </c>
      <c r="I28" s="6">
        <f>IF('[1]TCE - ANEXO IV - Preencher'!K37="","",'[1]TCE - ANEXO IV - Preencher'!K37)</f>
        <v>46175</v>
      </c>
      <c r="J28" s="5" t="str">
        <f>'[1]TCE - ANEXO IV - Preencher'!L37</f>
        <v>26260624380578002041554000001626101405579470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265.06</v>
      </c>
    </row>
    <row r="29" spans="1:12" s="8" customFormat="1" ht="19.5" customHeight="1" x14ac:dyDescent="0.2">
      <c r="A29" s="3">
        <f>IFERROR(VLOOKUP(B29,'[1]DADOS (OCULTAR)'!$Q$3:$S$136,3,0),"")</f>
        <v>14284483000370</v>
      </c>
      <c r="B29" s="4" t="str">
        <f>'[1]TCE - ANEXO IV - Preencher'!C38</f>
        <v>UPA IMBIRIBEIRA - C.G 003/2021</v>
      </c>
      <c r="C29" s="4" t="str">
        <f>'[1]TCE - ANEXO IV - Preencher'!E38</f>
        <v>3.2 - Gás e Outros Materiais Engarrafados</v>
      </c>
      <c r="D29" s="3" t="str">
        <f>'[1]TCE - ANEXO IV - Preencher'!F38</f>
        <v>24.380.578/0020-41</v>
      </c>
      <c r="E29" s="5" t="str">
        <f>'[1]TCE - ANEXO IV - Preencher'!G38</f>
        <v>WHITE MARTINS GASES INDUSTRIAIS DO NORDESTE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12772</v>
      </c>
      <c r="I29" s="6">
        <f>IF('[1]TCE - ANEXO IV - Preencher'!K38="","",'[1]TCE - ANEXO IV - Preencher'!K38)</f>
        <v>46177</v>
      </c>
      <c r="J29" s="5" t="str">
        <f>'[1]TCE - ANEXO IV - Preencher'!L38</f>
        <v>26260624380578002041556010000127721654695611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168.89</v>
      </c>
    </row>
    <row r="30" spans="1:12" s="8" customFormat="1" ht="19.5" customHeight="1" x14ac:dyDescent="0.2">
      <c r="A30" s="3">
        <f>IFERROR(VLOOKUP(B30,'[1]DADOS (OCULTAR)'!$Q$3:$S$136,3,0),"")</f>
        <v>14284483000370</v>
      </c>
      <c r="B30" s="4" t="str">
        <f>'[1]TCE - ANEXO IV - Preencher'!C39</f>
        <v>UPA IMBIRIBEIRA - C.G 003/2021</v>
      </c>
      <c r="C30" s="4" t="str">
        <f>'[1]TCE - ANEXO IV - Preencher'!E39</f>
        <v>3.2 - Gás e Outros Materiais Engarrafados</v>
      </c>
      <c r="D30" s="3" t="str">
        <f>'[1]TCE - ANEXO IV - Preencher'!F39</f>
        <v>24.380.578/0020-41</v>
      </c>
      <c r="E30" s="5" t="str">
        <f>'[1]TCE - ANEXO IV - Preencher'!G39</f>
        <v>WHITE MARTINS GASES INDUSTRIAIS DO NORDESTE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163048</v>
      </c>
      <c r="I30" s="6">
        <f>IF('[1]TCE - ANEXO IV - Preencher'!K39="","",'[1]TCE - ANEXO IV - Preencher'!K39)</f>
        <v>46182</v>
      </c>
      <c r="J30" s="5" t="str">
        <f>'[1]TCE - ANEXO IV - Preencher'!L39</f>
        <v>26260624380578002041554000001630481441813125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267.70999999999998</v>
      </c>
    </row>
    <row r="31" spans="1:12" s="8" customFormat="1" ht="19.5" customHeight="1" x14ac:dyDescent="0.2">
      <c r="A31" s="3">
        <f>IFERROR(VLOOKUP(B31,'[1]DADOS (OCULTAR)'!$Q$3:$S$136,3,0),"")</f>
        <v>14284483000370</v>
      </c>
      <c r="B31" s="4" t="str">
        <f>'[1]TCE - ANEXO IV - Preencher'!C40</f>
        <v>UPA IMBIRIBEIRA - C.G 003/2021</v>
      </c>
      <c r="C31" s="4" t="str">
        <f>'[1]TCE - ANEXO IV - Preencher'!E40</f>
        <v>3.2 - Gás e Outros Materiais Engarrafados</v>
      </c>
      <c r="D31" s="3" t="str">
        <f>'[1]TCE - ANEXO IV - Preencher'!F40</f>
        <v>24.380.578/0022-03</v>
      </c>
      <c r="E31" s="5" t="str">
        <f>'[1]TCE - ANEXO IV - Preencher'!G40</f>
        <v>WHITE MARTINS GASES INDUSTRIAIS DO NORDESTE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760</v>
      </c>
      <c r="I31" s="6">
        <f>IF('[1]TCE - ANEXO IV - Preencher'!K40="","",'[1]TCE - ANEXO IV - Preencher'!K40)</f>
        <v>46184</v>
      </c>
      <c r="J31" s="5" t="str">
        <f>'[1]TCE - ANEXO IV - Preencher'!L40</f>
        <v>26260624380578002203556420000007601261327498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6136.07</v>
      </c>
    </row>
    <row r="32" spans="1:12" s="8" customFormat="1" ht="19.5" customHeight="1" x14ac:dyDescent="0.2">
      <c r="A32" s="3">
        <f>IFERROR(VLOOKUP(B32,'[1]DADOS (OCULTAR)'!$Q$3:$S$136,3,0),"")</f>
        <v>14284483000370</v>
      </c>
      <c r="B32" s="4" t="str">
        <f>'[1]TCE - ANEXO IV - Preencher'!C41</f>
        <v>UPA IMBIRIBEIRA - C.G 003/2021</v>
      </c>
      <c r="C32" s="4" t="str">
        <f>'[1]TCE - ANEXO IV - Preencher'!E41</f>
        <v>3.2 - Gás e Outros Materiais Engarrafados</v>
      </c>
      <c r="D32" s="3" t="str">
        <f>'[1]TCE - ANEXO IV - Preencher'!F41</f>
        <v>24.380.578/0020-41</v>
      </c>
      <c r="E32" s="5" t="str">
        <f>'[1]TCE - ANEXO IV - Preencher'!G41</f>
        <v>WHITE MARTINS GASES INDUSTRIAIS DO NORDESTE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12853</v>
      </c>
      <c r="I32" s="6">
        <f>IF('[1]TCE - ANEXO IV - Preencher'!K41="","",'[1]TCE - ANEXO IV - Preencher'!K41)</f>
        <v>46185</v>
      </c>
      <c r="J32" s="5" t="str">
        <f>'[1]TCE - ANEXO IV - Preencher'!L41</f>
        <v>26260624380578002041556010000128531759344959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267.70999999999998</v>
      </c>
    </row>
    <row r="33" spans="1:12" s="8" customFormat="1" ht="19.5" customHeight="1" x14ac:dyDescent="0.2">
      <c r="A33" s="3">
        <f>IFERROR(VLOOKUP(B33,'[1]DADOS (OCULTAR)'!$Q$3:$S$136,3,0),"")</f>
        <v>14284483000370</v>
      </c>
      <c r="B33" s="4" t="str">
        <f>'[1]TCE - ANEXO IV - Preencher'!C42</f>
        <v>UPA IMBIRIBEIRA - C.G 003/2021</v>
      </c>
      <c r="C33" s="4" t="str">
        <f>'[1]TCE - ANEXO IV - Preencher'!E42</f>
        <v>3.2 - Gás e Outros Materiais Engarrafados</v>
      </c>
      <c r="D33" s="3" t="str">
        <f>'[1]TCE - ANEXO IV - Preencher'!F42</f>
        <v>24.380.578/0020-41</v>
      </c>
      <c r="E33" s="5" t="str">
        <f>'[1]TCE - ANEXO IV - Preencher'!G42</f>
        <v>WHITE MARTINS GASES INDUSTRIAIS DO NORDESTE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12884</v>
      </c>
      <c r="I33" s="6">
        <f>IF('[1]TCE - ANEXO IV - Preencher'!K42="","",'[1]TCE - ANEXO IV - Preencher'!K42)</f>
        <v>46189</v>
      </c>
      <c r="J33" s="5" t="str">
        <f>'[1]TCE - ANEXO IV - Preencher'!L42</f>
        <v>26260624380578002041556010000128841772929058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133.85</v>
      </c>
    </row>
    <row r="34" spans="1:12" s="8" customFormat="1" ht="19.5" customHeight="1" x14ac:dyDescent="0.2">
      <c r="A34" s="3">
        <f>IFERROR(VLOOKUP(B34,'[1]DADOS (OCULTAR)'!$Q$3:$S$136,3,0),"")</f>
        <v>14284483000370</v>
      </c>
      <c r="B34" s="4" t="str">
        <f>'[1]TCE - ANEXO IV - Preencher'!C43</f>
        <v>UPA IMBIRIBEIRA - C.G 003/2021</v>
      </c>
      <c r="C34" s="4" t="str">
        <f>'[1]TCE - ANEXO IV - Preencher'!E43</f>
        <v>3.2 - Gás e Outros Materiais Engarrafados</v>
      </c>
      <c r="D34" s="3" t="str">
        <f>'[1]TCE - ANEXO IV - Preencher'!F43</f>
        <v>24.380.578/0022-03</v>
      </c>
      <c r="E34" s="5" t="str">
        <f>'[1]TCE - ANEXO IV - Preencher'!G43</f>
        <v>WHITE MARTINS GASES INDUSTRIAIS DO NORDESTE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760</v>
      </c>
      <c r="I34" s="6">
        <f>IF('[1]TCE - ANEXO IV - Preencher'!K43="","",'[1]TCE - ANEXO IV - Preencher'!K43)</f>
        <v>46184</v>
      </c>
      <c r="J34" s="5" t="str">
        <f>'[1]TCE - ANEXO IV - Preencher'!L43</f>
        <v>26260624380578002203556420000007601261327498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5714.63</v>
      </c>
    </row>
    <row r="35" spans="1:12" s="8" customFormat="1" ht="19.5" customHeight="1" x14ac:dyDescent="0.2">
      <c r="A35" s="3">
        <f>IFERROR(VLOOKUP(B35,'[1]DADOS (OCULTAR)'!$Q$3:$S$136,3,0),"")</f>
        <v>14284483000370</v>
      </c>
      <c r="B35" s="4" t="str">
        <f>'[1]TCE - ANEXO IV - Preencher'!C44</f>
        <v>UPA IMBIRIBEIRA - C.G 003/2021</v>
      </c>
      <c r="C35" s="4" t="str">
        <f>'[1]TCE - ANEXO IV - Preencher'!E44</f>
        <v>3.2 - Gás e Outros Materiais Engarrafados</v>
      </c>
      <c r="D35" s="3" t="str">
        <f>'[1]TCE - ANEXO IV - Preencher'!F44</f>
        <v>24.380.578/0020-41</v>
      </c>
      <c r="E35" s="5" t="str">
        <f>'[1]TCE - ANEXO IV - Preencher'!G44</f>
        <v>WHITE MARTINS GASES INDUSTRIAIS DO NORDESTE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9888</v>
      </c>
      <c r="I35" s="6">
        <f>IF('[1]TCE - ANEXO IV - Preencher'!K44="","",'[1]TCE - ANEXO IV - Preencher'!K44)</f>
        <v>46200</v>
      </c>
      <c r="J35" s="5" t="str">
        <f>'[1]TCE - ANEXO IV - Preencher'!L44</f>
        <v>26260624380578002041556000000098881393964042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265.06</v>
      </c>
    </row>
    <row r="36" spans="1:12" s="8" customFormat="1" ht="19.5" customHeight="1" x14ac:dyDescent="0.2">
      <c r="A36" s="3">
        <f>IFERROR(VLOOKUP(B36,'[1]DADOS (OCULTAR)'!$Q$3:$S$136,3,0),"")</f>
        <v>14284483000370</v>
      </c>
      <c r="B36" s="4" t="str">
        <f>'[1]TCE - ANEXO IV - Preencher'!C45</f>
        <v>UPA IMBIRIBEIRA - C.G 003/2021</v>
      </c>
      <c r="C36" s="4" t="str">
        <f>'[1]TCE - ANEXO IV - Preencher'!E45</f>
        <v>3.99 - Outras despesas com Material de Consumo</v>
      </c>
      <c r="D36" s="3" t="str">
        <f>'[1]TCE - ANEXO IV - Preencher'!F45</f>
        <v>32.311.246/0001-70</v>
      </c>
      <c r="E36" s="5" t="str">
        <f>'[1]TCE - ANEXO IV - Preencher'!G45</f>
        <v>HIPROMED MORIAH COM. IMPORTAÇÃO E SERVIÇOS EPP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17029</v>
      </c>
      <c r="I36" s="6">
        <f>IF('[1]TCE - ANEXO IV - Preencher'!K45="","",'[1]TCE - ANEXO IV - Preencher'!K45)</f>
        <v>46167</v>
      </c>
      <c r="J36" s="5" t="str">
        <f>'[1]TCE - ANEXO IV - Preencher'!L45</f>
        <v>31260532311246000170558030000170291756521859</v>
      </c>
      <c r="K36" s="5" t="str">
        <f>IF(F36="B",LEFT('[1]TCE - ANEXO IV - Preencher'!M45,2),IF(F36="S",LEFT('[1]TCE - ANEXO IV - Preencher'!M45,7),IF('[1]TCE - ANEXO IV - Preencher'!H45="","")))</f>
        <v>31</v>
      </c>
      <c r="L36" s="7">
        <f>'[1]TCE - ANEXO IV - Preencher'!N45</f>
        <v>2960</v>
      </c>
    </row>
    <row r="37" spans="1:12" s="8" customFormat="1" ht="19.5" customHeight="1" x14ac:dyDescent="0.2">
      <c r="A37" s="3">
        <f>IFERROR(VLOOKUP(B37,'[1]DADOS (OCULTAR)'!$Q$3:$S$136,3,0),"")</f>
        <v>14284483000370</v>
      </c>
      <c r="B37" s="4" t="str">
        <f>'[1]TCE - ANEXO IV - Preencher'!C46</f>
        <v>UPA IMBIRIBEIRA - C.G 003/2021</v>
      </c>
      <c r="C37" s="4" t="str">
        <f>'[1]TCE - ANEXO IV - Preencher'!E46</f>
        <v>3.99 - Outras despesas com Material de Consumo</v>
      </c>
      <c r="D37" s="3" t="str">
        <f>'[1]TCE - ANEXO IV - Preencher'!F46</f>
        <v>32.148.010/0001-65</v>
      </c>
      <c r="E37" s="5" t="str">
        <f>'[1]TCE - ANEXO IV - Preencher'!G46</f>
        <v>LC MORINA CONFECÇÃO DE ARTIGOS TEXTEIS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11857</v>
      </c>
      <c r="I37" s="6">
        <f>IF('[1]TCE - ANEXO IV - Preencher'!K46="","",'[1]TCE - ANEXO IV - Preencher'!K46)</f>
        <v>46167</v>
      </c>
      <c r="J37" s="5" t="str">
        <f>'[1]TCE - ANEXO IV - Preencher'!L46</f>
        <v>35260632148010000165550010000118571011467946</v>
      </c>
      <c r="K37" s="5" t="str">
        <f>IF(F37="B",LEFT('[1]TCE - ANEXO IV - Preencher'!M46,2),IF(F37="S",LEFT('[1]TCE - ANEXO IV - Preencher'!M46,7),IF('[1]TCE - ANEXO IV - Preencher'!H46="","")))</f>
        <v>35</v>
      </c>
      <c r="L37" s="7">
        <f>'[1]TCE - ANEXO IV - Preencher'!N46</f>
        <v>2317.6</v>
      </c>
    </row>
    <row r="38" spans="1:12" s="8" customFormat="1" ht="19.5" customHeight="1" x14ac:dyDescent="0.2">
      <c r="A38" s="3">
        <f>IFERROR(VLOOKUP(B38,'[1]DADOS (OCULTAR)'!$Q$3:$S$136,3,0),"")</f>
        <v>14284483000370</v>
      </c>
      <c r="B38" s="4" t="str">
        <f>'[1]TCE - ANEXO IV - Preencher'!C47</f>
        <v>UPA IMBIRIBEIRA - C.G 003/2021</v>
      </c>
      <c r="C38" s="4" t="str">
        <f>'[1]TCE - ANEXO IV - Preencher'!E47</f>
        <v>3.7 - Material de Limpeza e Produtos de Hgienização</v>
      </c>
      <c r="D38" s="3" t="str">
        <f>'[1]TCE - ANEXO IV - Preencher'!F47</f>
        <v>49.327.186/0001-87</v>
      </c>
      <c r="E38" s="5" t="str">
        <f>'[1]TCE - ANEXO IV - Preencher'!G47</f>
        <v>INDUSTRIA DE PAPEL LEAO DO NORTE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3306</v>
      </c>
      <c r="I38" s="6">
        <f>IF('[1]TCE - ANEXO IV - Preencher'!K47="","",'[1]TCE - ANEXO IV - Preencher'!K47)</f>
        <v>46202</v>
      </c>
      <c r="J38" s="5" t="str">
        <f>'[1]TCE - ANEXO IV - Preencher'!L47</f>
        <v>26260649327186000187550010000033061426381780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7916.8</v>
      </c>
    </row>
    <row r="39" spans="1:12" s="8" customFormat="1" ht="19.5" customHeight="1" x14ac:dyDescent="0.2">
      <c r="A39" s="3">
        <f>IFERROR(VLOOKUP(B39,'[1]DADOS (OCULTAR)'!$Q$3:$S$136,3,0),"")</f>
        <v>14284483000370</v>
      </c>
      <c r="B39" s="4" t="str">
        <f>'[1]TCE - ANEXO IV - Preencher'!C48</f>
        <v>UPA IMBIRIBEIRA - C.G 003/2021</v>
      </c>
      <c r="C39" s="4" t="str">
        <f>'[1]TCE - ANEXO IV - Preencher'!E48</f>
        <v>3.7 - Material de Limpeza e Produtos de Hgienização</v>
      </c>
      <c r="D39" s="3" t="str">
        <f>'[1]TCE - ANEXO IV - Preencher'!F48</f>
        <v>27.058.274/0001-98</v>
      </c>
      <c r="E39" s="5" t="str">
        <f>'[1]TCE - ANEXO IV - Preencher'!G48</f>
        <v xml:space="preserve">JATOBARRETO CENTRO DE DISTRIBUIÇÃO 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70507</v>
      </c>
      <c r="I39" s="6">
        <f>IF('[1]TCE - ANEXO IV - Preencher'!K48="","",'[1]TCE - ANEXO IV - Preencher'!K48)</f>
        <v>46171</v>
      </c>
      <c r="J39" s="5" t="str">
        <f>'[1]TCE - ANEXO IV - Preencher'!L48</f>
        <v>26260527058274000198550010000705071440796397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1831.2</v>
      </c>
    </row>
    <row r="40" spans="1:12" s="8" customFormat="1" ht="19.5" customHeight="1" x14ac:dyDescent="0.2">
      <c r="A40" s="3">
        <f>IFERROR(VLOOKUP(B40,'[1]DADOS (OCULTAR)'!$Q$3:$S$136,3,0),"")</f>
        <v>14284483000370</v>
      </c>
      <c r="B40" s="4" t="str">
        <f>'[1]TCE - ANEXO IV - Preencher'!C49</f>
        <v>UPA IMBIRIBEIRA - C.G 003/2021</v>
      </c>
      <c r="C40" s="4" t="str">
        <f>'[1]TCE - ANEXO IV - Preencher'!E49</f>
        <v>3.7 - Material de Limpeza e Produtos de Hgienização</v>
      </c>
      <c r="D40" s="3" t="str">
        <f>'[1]TCE - ANEXO IV - Preencher'!F49</f>
        <v>27.058.274/0001-98</v>
      </c>
      <c r="E40" s="5" t="str">
        <f>'[1]TCE - ANEXO IV - Preencher'!G49</f>
        <v xml:space="preserve">JATOBARRETO CENTRO DE DISTRIBUIÇÃO 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71475</v>
      </c>
      <c r="I40" s="6">
        <f>IF('[1]TCE - ANEXO IV - Preencher'!K49="","",'[1]TCE - ANEXO IV - Preencher'!K49)</f>
        <v>46184</v>
      </c>
      <c r="J40" s="5" t="str">
        <f>'[1]TCE - ANEXO IV - Preencher'!L49</f>
        <v>26260627058274000198550010000714751464356840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161.85</v>
      </c>
    </row>
    <row r="41" spans="1:12" s="8" customFormat="1" ht="19.5" customHeight="1" x14ac:dyDescent="0.2">
      <c r="A41" s="3">
        <f>IFERROR(VLOOKUP(B41,'[1]DADOS (OCULTAR)'!$Q$3:$S$136,3,0),"")</f>
        <v>14284483000370</v>
      </c>
      <c r="B41" s="4" t="str">
        <f>'[1]TCE - ANEXO IV - Preencher'!C50</f>
        <v>UPA IMBIRIBEIRA - C.G 003/2021</v>
      </c>
      <c r="C41" s="4" t="str">
        <f>'[1]TCE - ANEXO IV - Preencher'!E50</f>
        <v>3.7 - Material de Limpeza e Produtos de Hgienização</v>
      </c>
      <c r="D41" s="3" t="str">
        <f>'[1]TCE - ANEXO IV - Preencher'!F50</f>
        <v>27.058.274/0001-98</v>
      </c>
      <c r="E41" s="5" t="str">
        <f>'[1]TCE - ANEXO IV - Preencher'!G50</f>
        <v xml:space="preserve">JATOBARRETO CENTRO DE DISTRIBUIÇÃO 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72644</v>
      </c>
      <c r="I41" s="6">
        <f>IF('[1]TCE - ANEXO IV - Preencher'!K50="","",'[1]TCE - ANEXO IV - Preencher'!K50)</f>
        <v>46199</v>
      </c>
      <c r="J41" s="5" t="str">
        <f>'[1]TCE - ANEXO IV - Preencher'!L50</f>
        <v>26260627058274000198550010000726441660143327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6838.2</v>
      </c>
    </row>
    <row r="42" spans="1:12" s="8" customFormat="1" ht="19.5" customHeight="1" x14ac:dyDescent="0.2">
      <c r="A42" s="3">
        <f>IFERROR(VLOOKUP(B42,'[1]DADOS (OCULTAR)'!$Q$3:$S$136,3,0),"")</f>
        <v>14284483000370</v>
      </c>
      <c r="B42" s="4" t="str">
        <f>'[1]TCE - ANEXO IV - Preencher'!C51</f>
        <v>UPA IMBIRIBEIRA - C.G 003/2021</v>
      </c>
      <c r="C42" s="4" t="str">
        <f>'[1]TCE - ANEXO IV - Preencher'!E51</f>
        <v>3.7 - Material de Limpeza e Produtos de Hgienização</v>
      </c>
      <c r="D42" s="3" t="str">
        <f>'[1]TCE - ANEXO IV - Preencher'!F51</f>
        <v>08.014.460/0001-80</v>
      </c>
      <c r="E42" s="5" t="str">
        <f>'[1]TCE - ANEXO IV - Preencher'!G51</f>
        <v>VANPEL MAT DE ESCRITÓRIO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73949</v>
      </c>
      <c r="I42" s="6">
        <f>IF('[1]TCE - ANEXO IV - Preencher'!K51="","",'[1]TCE - ANEXO IV - Preencher'!K51)</f>
        <v>46182</v>
      </c>
      <c r="J42" s="5" t="str">
        <f>'[1]TCE - ANEXO IV - Preencher'!L51</f>
        <v>26260608014460000180550010000739491001574605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2491.14</v>
      </c>
    </row>
    <row r="43" spans="1:12" s="8" customFormat="1" ht="19.5" customHeight="1" x14ac:dyDescent="0.2">
      <c r="A43" s="3">
        <f>IFERROR(VLOOKUP(B43,'[1]DADOS (OCULTAR)'!$Q$3:$S$136,3,0),"")</f>
        <v>14284483000370</v>
      </c>
      <c r="B43" s="4" t="str">
        <f>'[1]TCE - ANEXO IV - Preencher'!C52</f>
        <v>UPA IMBIRIBEIRA - C.G 003/2021</v>
      </c>
      <c r="C43" s="4" t="str">
        <f>'[1]TCE - ANEXO IV - Preencher'!E52</f>
        <v>3.14 - Alimentação Preparada</v>
      </c>
      <c r="D43" s="3" t="str">
        <f>'[1]TCE - ANEXO IV - Preencher'!F52</f>
        <v>08.014.460/0001-80</v>
      </c>
      <c r="E43" s="5" t="str">
        <f>'[1]TCE - ANEXO IV - Preencher'!G52</f>
        <v>VANPEL MAT DE ESCRITÓRIO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73888</v>
      </c>
      <c r="I43" s="6">
        <f>IF('[1]TCE - ANEXO IV - Preencher'!K52="","",'[1]TCE - ANEXO IV - Preencher'!K52)</f>
        <v>46177</v>
      </c>
      <c r="J43" s="5" t="str">
        <f>'[1]TCE - ANEXO IV - Preencher'!L52</f>
        <v>26260608014460000180550010000738881001573962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2729.4</v>
      </c>
    </row>
    <row r="44" spans="1:12" s="8" customFormat="1" ht="19.5" customHeight="1" x14ac:dyDescent="0.2">
      <c r="A44" s="3">
        <f>IFERROR(VLOOKUP(B44,'[1]DADOS (OCULTAR)'!$Q$3:$S$136,3,0),"")</f>
        <v>14284483000370</v>
      </c>
      <c r="B44" s="4" t="str">
        <f>'[1]TCE - ANEXO IV - Preencher'!C53</f>
        <v>UPA IMBIRIBEIRA - C.G 003/2021</v>
      </c>
      <c r="C44" s="4" t="str">
        <f>'[1]TCE - ANEXO IV - Preencher'!E53</f>
        <v>3.14 - Alimentação Preparada</v>
      </c>
      <c r="D44" s="3" t="str">
        <f>'[1]TCE - ANEXO IV - Preencher'!F53</f>
        <v>09.515.628/0006-09</v>
      </c>
      <c r="E44" s="5" t="str">
        <f>'[1]TCE - ANEXO IV - Preencher'!G53</f>
        <v>ATACADO DOS PRESENTES LTDA.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8172</v>
      </c>
      <c r="I44" s="6">
        <f>IF('[1]TCE - ANEXO IV - Preencher'!K53="","",'[1]TCE - ANEXO IV - Preencher'!K53)</f>
        <v>46182</v>
      </c>
      <c r="J44" s="5" t="str">
        <f>'[1]TCE - ANEXO IV - Preencher'!L53</f>
        <v>26260609515628000609651260000081721005079893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6.36</v>
      </c>
    </row>
    <row r="45" spans="1:12" s="8" customFormat="1" ht="19.5" customHeight="1" x14ac:dyDescent="0.2">
      <c r="A45" s="3">
        <f>IFERROR(VLOOKUP(B45,'[1]DADOS (OCULTAR)'!$Q$3:$S$136,3,0),"")</f>
        <v>14284483000370</v>
      </c>
      <c r="B45" s="4" t="str">
        <f>'[1]TCE - ANEXO IV - Preencher'!C54</f>
        <v>UPA IMBIRIBEIRA - C.G 003/2021</v>
      </c>
      <c r="C45" s="4" t="str">
        <f>'[1]TCE - ANEXO IV - Preencher'!E54</f>
        <v>3.14 - Alimentação Preparada</v>
      </c>
      <c r="D45" s="3" t="str">
        <f>'[1]TCE - ANEXO IV - Preencher'!F54</f>
        <v>09.515.628/0006-09</v>
      </c>
      <c r="E45" s="5" t="str">
        <f>'[1]TCE - ANEXO IV - Preencher'!G54</f>
        <v>ATACADO DOS PRESENTES LTDA.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4575</v>
      </c>
      <c r="I45" s="6">
        <f>IF('[1]TCE - ANEXO IV - Preencher'!K54="","",'[1]TCE - ANEXO IV - Preencher'!K54)</f>
        <v>46183</v>
      </c>
      <c r="J45" s="5" t="str">
        <f>'[1]TCE - ANEXO IV - Preencher'!L54</f>
        <v>26260609515628000609651380000045751001159438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12.72</v>
      </c>
    </row>
    <row r="46" spans="1:12" s="8" customFormat="1" ht="19.5" customHeight="1" x14ac:dyDescent="0.2">
      <c r="A46" s="3">
        <f>IFERROR(VLOOKUP(B46,'[1]DADOS (OCULTAR)'!$Q$3:$S$136,3,0),"")</f>
        <v>14284483000370</v>
      </c>
      <c r="B46" s="4" t="str">
        <f>'[1]TCE - ANEXO IV - Preencher'!C55</f>
        <v>UPA IMBIRIBEIRA - C.G 003/2021</v>
      </c>
      <c r="C46" s="4" t="str">
        <f>'[1]TCE - ANEXO IV - Preencher'!E55</f>
        <v>3.14 - Alimentação Preparada</v>
      </c>
      <c r="D46" s="3" t="str">
        <f>'[1]TCE - ANEXO IV - Preencher'!F55</f>
        <v>09.515.628/0006-09</v>
      </c>
      <c r="E46" s="5" t="str">
        <f>'[1]TCE - ANEXO IV - Preencher'!G55</f>
        <v>ATACADO DOS PRESENTES LTDA.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7079</v>
      </c>
      <c r="I46" s="6">
        <f>IF('[1]TCE - ANEXO IV - Preencher'!K55="","",'[1]TCE - ANEXO IV - Preencher'!K55)</f>
        <v>46183</v>
      </c>
      <c r="J46" s="5" t="str">
        <f>'[1]TCE - ANEXO IV - Preencher'!L55</f>
        <v>26260609515628000609651290000070791009399868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26.34</v>
      </c>
    </row>
    <row r="47" spans="1:12" s="8" customFormat="1" ht="19.5" customHeight="1" x14ac:dyDescent="0.2">
      <c r="A47" s="3">
        <f>IFERROR(VLOOKUP(B47,'[1]DADOS (OCULTAR)'!$Q$3:$S$136,3,0),"")</f>
        <v>14284483000370</v>
      </c>
      <c r="B47" s="4" t="str">
        <f>'[1]TCE - ANEXO IV - Preencher'!C56</f>
        <v>UPA IMBIRIBEIRA - C.G 003/2021</v>
      </c>
      <c r="C47" s="4" t="str">
        <f>'[1]TCE - ANEXO IV - Preencher'!E56</f>
        <v>3.14 - Alimentação Preparada</v>
      </c>
      <c r="D47" s="3" t="str">
        <f>'[1]TCE - ANEXO IV - Preencher'!F56</f>
        <v>27.058.274/0001-98</v>
      </c>
      <c r="E47" s="5" t="str">
        <f>'[1]TCE - ANEXO IV - Preencher'!G56</f>
        <v xml:space="preserve">JATOBARRETO CENTRO DE DISTRIBUIÇÃO 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71474</v>
      </c>
      <c r="I47" s="6">
        <f>IF('[1]TCE - ANEXO IV - Preencher'!K56="","",'[1]TCE - ANEXO IV - Preencher'!K56)</f>
        <v>46184</v>
      </c>
      <c r="J47" s="5" t="str">
        <f>'[1]TCE - ANEXO IV - Preencher'!L56</f>
        <v>26260627058274000198550010000714741570289725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4553.53</v>
      </c>
    </row>
    <row r="48" spans="1:12" s="8" customFormat="1" ht="19.5" customHeight="1" x14ac:dyDescent="0.2">
      <c r="A48" s="3">
        <f>IFERROR(VLOOKUP(B48,'[1]DADOS (OCULTAR)'!$Q$3:$S$136,3,0),"")</f>
        <v>14284483000370</v>
      </c>
      <c r="B48" s="4" t="str">
        <f>'[1]TCE - ANEXO IV - Preencher'!C57</f>
        <v>UPA IMBIRIBEIRA - C.G 003/2021</v>
      </c>
      <c r="C48" s="4" t="str">
        <f>'[1]TCE - ANEXO IV - Preencher'!E57</f>
        <v>3.14 - Alimentação Preparada</v>
      </c>
      <c r="D48" s="3" t="str">
        <f>'[1]TCE - ANEXO IV - Preencher'!F57</f>
        <v>39.823.640/0001-37</v>
      </c>
      <c r="E48" s="5" t="str">
        <f>'[1]TCE - ANEXO IV - Preencher'!G57</f>
        <v>DM CORDEIRO DE ABREU BISTRO</v>
      </c>
      <c r="F48" s="5" t="str">
        <f>'[1]TCE - ANEXO IV - Preencher'!H57</f>
        <v>S</v>
      </c>
      <c r="G48" s="5" t="str">
        <f>'[1]TCE - ANEXO IV - Preencher'!I57</f>
        <v>S</v>
      </c>
      <c r="H48" s="5" t="str">
        <f>'[1]TCE - ANEXO IV - Preencher'!J57</f>
        <v>131</v>
      </c>
      <c r="I48" s="6">
        <f>IF('[1]TCE - ANEXO IV - Preencher'!K57="","",'[1]TCE - ANEXO IV - Preencher'!K57)</f>
        <v>46186</v>
      </c>
      <c r="J48" s="5" t="str">
        <f>'[1]TCE - ANEXO IV - Preencher'!L57</f>
        <v>26260639823640000137550010000001311160155196</v>
      </c>
      <c r="K48" s="5" t="str">
        <f>IF(F48="B",LEFT('[1]TCE - ANEXO IV - Preencher'!M57,2),IF(F48="S",LEFT('[1]TCE - ANEXO IV - Preencher'!M57,7),IF('[1]TCE - ANEXO IV - Preencher'!H57="","")))</f>
        <v>2611606</v>
      </c>
      <c r="L48" s="7">
        <f>'[1]TCE - ANEXO IV - Preencher'!N57</f>
        <v>34279.800000000003</v>
      </c>
    </row>
    <row r="49" spans="1:12" s="8" customFormat="1" ht="19.5" customHeight="1" x14ac:dyDescent="0.2">
      <c r="A49" s="3">
        <f>IFERROR(VLOOKUP(B49,'[1]DADOS (OCULTAR)'!$Q$3:$S$136,3,0),"")</f>
        <v>14284483000370</v>
      </c>
      <c r="B49" s="4" t="str">
        <f>'[1]TCE - ANEXO IV - Preencher'!C58</f>
        <v>UPA IMBIRIBEIRA - C.G 003/2021</v>
      </c>
      <c r="C49" s="4" t="str">
        <f>'[1]TCE - ANEXO IV - Preencher'!E58</f>
        <v>3.6 - Material de Expediente</v>
      </c>
      <c r="D49" s="3" t="str">
        <f>'[1]TCE - ANEXO IV - Preencher'!F58</f>
        <v>09.515.628/0006-09</v>
      </c>
      <c r="E49" s="5" t="str">
        <f>'[1]TCE - ANEXO IV - Preencher'!G58</f>
        <v>ATACADO DOS PRESENTES LTDA.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4576</v>
      </c>
      <c r="I49" s="6">
        <f>IF('[1]TCE - ANEXO IV - Preencher'!K58="","",'[1]TCE - ANEXO IV - Preencher'!K58)</f>
        <v>46183</v>
      </c>
      <c r="J49" s="5" t="str">
        <f>'[1]TCE - ANEXO IV - Preencher'!L58</f>
        <v>26260609515628000609651380000045761006728870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24.79</v>
      </c>
    </row>
    <row r="50" spans="1:12" s="8" customFormat="1" ht="19.5" customHeight="1" x14ac:dyDescent="0.2">
      <c r="A50" s="3">
        <f>IFERROR(VLOOKUP(B50,'[1]DADOS (OCULTAR)'!$Q$3:$S$136,3,0),"")</f>
        <v>14284483000370</v>
      </c>
      <c r="B50" s="4" t="str">
        <f>'[1]TCE - ANEXO IV - Preencher'!C59</f>
        <v>UPA IMBIRIBEIRA - C.G 003/2021</v>
      </c>
      <c r="C50" s="4" t="str">
        <f>'[1]TCE - ANEXO IV - Preencher'!E59</f>
        <v>3.6 - Material de Expediente</v>
      </c>
      <c r="D50" s="3" t="str">
        <f>'[1]TCE - ANEXO IV - Preencher'!F59</f>
        <v>04.151.598/0001-70</v>
      </c>
      <c r="E50" s="5" t="str">
        <f>'[1]TCE - ANEXO IV - Preencher'!G59</f>
        <v>BOB CENTER BOBINAS E ETIQUETAS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10237</v>
      </c>
      <c r="I50" s="6">
        <f>IF('[1]TCE - ANEXO IV - Preencher'!K59="","",'[1]TCE - ANEXO IV - Preencher'!K59)</f>
        <v>46167</v>
      </c>
      <c r="J50" s="5" t="str">
        <f>'[1]TCE - ANEXO IV - Preencher'!L59</f>
        <v>35260504151598000170550010000102371510263250</v>
      </c>
      <c r="K50" s="5" t="str">
        <f>IF(F50="B",LEFT('[1]TCE - ANEXO IV - Preencher'!M59,2),IF(F50="S",LEFT('[1]TCE - ANEXO IV - Preencher'!M59,7),IF('[1]TCE - ANEXO IV - Preencher'!H59="","")))</f>
        <v>35</v>
      </c>
      <c r="L50" s="7">
        <f>'[1]TCE - ANEXO IV - Preencher'!N59</f>
        <v>1464</v>
      </c>
    </row>
    <row r="51" spans="1:12" s="8" customFormat="1" ht="19.5" customHeight="1" x14ac:dyDescent="0.2">
      <c r="A51" s="3">
        <f>IFERROR(VLOOKUP(B51,'[1]DADOS (OCULTAR)'!$Q$3:$S$136,3,0),"")</f>
        <v>14284483000370</v>
      </c>
      <c r="B51" s="4" t="str">
        <f>'[1]TCE - ANEXO IV - Preencher'!C60</f>
        <v>UPA IMBIRIBEIRA - C.G 003/2021</v>
      </c>
      <c r="C51" s="4" t="str">
        <f>'[1]TCE - ANEXO IV - Preencher'!E60</f>
        <v>3.6 - Material de Expediente</v>
      </c>
      <c r="D51" s="3" t="str">
        <f>'[1]TCE - ANEXO IV - Preencher'!F60</f>
        <v>29.447.408/0001-98</v>
      </c>
      <c r="E51" s="5" t="str">
        <f>'[1]TCE - ANEXO IV - Preencher'!G60</f>
        <v>L F DOS SANTOS GRÁFICA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3714</v>
      </c>
      <c r="I51" s="6">
        <f>IF('[1]TCE - ANEXO IV - Preencher'!K60="","",'[1]TCE - ANEXO IV - Preencher'!K60)</f>
        <v>46203</v>
      </c>
      <c r="J51" s="5" t="str">
        <f>'[1]TCE - ANEXO IV - Preencher'!L60</f>
        <v>26260629447408000198550010000037141887836365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1420</v>
      </c>
    </row>
    <row r="52" spans="1:12" s="8" customFormat="1" ht="19.5" customHeight="1" x14ac:dyDescent="0.2">
      <c r="A52" s="3">
        <f>IFERROR(VLOOKUP(B52,'[1]DADOS (OCULTAR)'!$Q$3:$S$136,3,0),"")</f>
        <v>14284483000370</v>
      </c>
      <c r="B52" s="4" t="str">
        <f>'[1]TCE - ANEXO IV - Preencher'!C61</f>
        <v>UPA IMBIRIBEIRA - C.G 003/2021</v>
      </c>
      <c r="C52" s="4" t="str">
        <f>'[1]TCE - ANEXO IV - Preencher'!E61</f>
        <v>3.6 - Material de Expediente</v>
      </c>
      <c r="D52" s="3" t="str">
        <f>'[1]TCE - ANEXO IV - Preencher'!F61</f>
        <v>10.779.833/0001-56</v>
      </c>
      <c r="E52" s="5" t="str">
        <f>'[1]TCE - ANEXO IV - Preencher'!G61</f>
        <v xml:space="preserve">MEDICAL MERCANTIL DE APARELHAGEM 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677966</v>
      </c>
      <c r="I52" s="6">
        <f>IF('[1]TCE - ANEXO IV - Preencher'!K61="","",'[1]TCE - ANEXO IV - Preencher'!K61)</f>
        <v>46185</v>
      </c>
      <c r="J52" s="5" t="str">
        <f>'[1]TCE - ANEXO IV - Preencher'!L61</f>
        <v>26260610779833000156550010006779661679992009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76</v>
      </c>
    </row>
    <row r="53" spans="1:12" s="8" customFormat="1" ht="19.5" customHeight="1" x14ac:dyDescent="0.2">
      <c r="A53" s="3">
        <f>IFERROR(VLOOKUP(B53,'[1]DADOS (OCULTAR)'!$Q$3:$S$136,3,0),"")</f>
        <v>14284483000370</v>
      </c>
      <c r="B53" s="4" t="str">
        <f>'[1]TCE - ANEXO IV - Preencher'!C62</f>
        <v>UPA IMBIRIBEIRA - C.G 003/2021</v>
      </c>
      <c r="C53" s="4" t="str">
        <f>'[1]TCE - ANEXO IV - Preencher'!E62</f>
        <v>3.6 - Material de Expediente</v>
      </c>
      <c r="D53" s="3" t="str">
        <f>'[1]TCE - ANEXO IV - Preencher'!F62</f>
        <v>24.425.720/0001-67</v>
      </c>
      <c r="E53" s="5" t="str">
        <f>'[1]TCE - ANEXO IV - Preencher'!G62</f>
        <v>ORIGINAL SUPRIMENTOS E EQUIPAMENTOS LTDA.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010613</v>
      </c>
      <c r="I53" s="6">
        <f>IF('[1]TCE - ANEXO IV - Preencher'!K62="","",'[1]TCE - ANEXO IV - Preencher'!K62)</f>
        <v>46174</v>
      </c>
      <c r="J53" s="5" t="str">
        <f>'[1]TCE - ANEXO IV - Preencher'!L62</f>
        <v>26260624425720000167550010000106131660161260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84.4</v>
      </c>
    </row>
    <row r="54" spans="1:12" s="8" customFormat="1" ht="19.5" customHeight="1" x14ac:dyDescent="0.2">
      <c r="A54" s="3">
        <f>IFERROR(VLOOKUP(B54,'[1]DADOS (OCULTAR)'!$Q$3:$S$136,3,0),"")</f>
        <v>14284483000370</v>
      </c>
      <c r="B54" s="4" t="str">
        <f>'[1]TCE - ANEXO IV - Preencher'!C63</f>
        <v>UPA IMBIRIBEIRA - C.G 003/2021</v>
      </c>
      <c r="C54" s="4" t="str">
        <f>'[1]TCE - ANEXO IV - Preencher'!E63</f>
        <v>3.6 - Material de Expediente</v>
      </c>
      <c r="D54" s="3" t="str">
        <f>'[1]TCE - ANEXO IV - Preencher'!F63</f>
        <v>24.425.720/0001-67</v>
      </c>
      <c r="E54" s="5" t="str">
        <f>'[1]TCE - ANEXO IV - Preencher'!G63</f>
        <v>ORIGINAL SUPRIMENTOS E EQUIPAMENTOS LTDA.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010685</v>
      </c>
      <c r="I54" s="6">
        <f>IF('[1]TCE - ANEXO IV - Preencher'!K63="","",'[1]TCE - ANEXO IV - Preencher'!K63)</f>
        <v>46198</v>
      </c>
      <c r="J54" s="5" t="str">
        <f>'[1]TCE - ANEXO IV - Preencher'!L63</f>
        <v>26260624425720000167550010000106851660168272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570</v>
      </c>
    </row>
    <row r="55" spans="1:12" s="8" customFormat="1" ht="19.5" customHeight="1" x14ac:dyDescent="0.2">
      <c r="A55" s="3">
        <f>IFERROR(VLOOKUP(B55,'[1]DADOS (OCULTAR)'!$Q$3:$S$136,3,0),"")</f>
        <v>14284483000370</v>
      </c>
      <c r="B55" s="4" t="str">
        <f>'[1]TCE - ANEXO IV - Preencher'!C64</f>
        <v>UPA IMBIRIBEIRA - C.G 003/2021</v>
      </c>
      <c r="C55" s="4" t="str">
        <f>'[1]TCE - ANEXO IV - Preencher'!E64</f>
        <v>3.6 - Material de Expediente</v>
      </c>
      <c r="D55" s="3" t="str">
        <f>'[1]TCE - ANEXO IV - Preencher'!F64</f>
        <v>08.014.460/0001-80</v>
      </c>
      <c r="E55" s="5" t="str">
        <f>'[1]TCE - ANEXO IV - Preencher'!G64</f>
        <v>VANPEL MAT DE ESCRITÓRIO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73890</v>
      </c>
      <c r="I55" s="6">
        <f>IF('[1]TCE - ANEXO IV - Preencher'!K64="","",'[1]TCE - ANEXO IV - Preencher'!K64)</f>
        <v>46177</v>
      </c>
      <c r="J55" s="5" t="str">
        <f>'[1]TCE - ANEXO IV - Preencher'!L64</f>
        <v>26260608014460000180550010000738901001574029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3297.17</v>
      </c>
    </row>
    <row r="56" spans="1:12" s="8" customFormat="1" ht="19.5" customHeight="1" x14ac:dyDescent="0.2">
      <c r="A56" s="3">
        <f>IFERROR(VLOOKUP(B56,'[1]DADOS (OCULTAR)'!$Q$3:$S$136,3,0),"")</f>
        <v>14284483000370</v>
      </c>
      <c r="B56" s="4" t="str">
        <f>'[1]TCE - ANEXO IV - Preencher'!C65</f>
        <v>UPA IMBIRIBEIRA - C.G 003/2021</v>
      </c>
      <c r="C56" s="4" t="str">
        <f>'[1]TCE - ANEXO IV - Preencher'!E65</f>
        <v>3.1 - Combustíveis e Lubrificantes Automotivos</v>
      </c>
      <c r="D56" s="3" t="str">
        <f>'[1]TCE - ANEXO IV - Preencher'!F65</f>
        <v>02.535.864/0001-33</v>
      </c>
      <c r="E56" s="5" t="str">
        <f>'[1]TCE - ANEXO IV - Preencher'!G65</f>
        <v xml:space="preserve">VR BENEFICIOS E SERVIÇOS DE PROCESSAMENTO </v>
      </c>
      <c r="F56" s="5" t="str">
        <f>'[1]TCE - ANEXO IV - Preencher'!H65</f>
        <v>S</v>
      </c>
      <c r="G56" s="5" t="str">
        <f>'[1]TCE - ANEXO IV - Preencher'!I65</f>
        <v>S</v>
      </c>
      <c r="H56" s="5" t="str">
        <f>'[1]TCE - ANEXO IV - Preencher'!J65</f>
        <v>97794210</v>
      </c>
      <c r="I56" s="6">
        <f>IF('[1]TCE - ANEXO IV - Preencher'!K65="","",'[1]TCE - ANEXO IV - Preencher'!K65)</f>
        <v>46175</v>
      </c>
      <c r="J56" s="5" t="str">
        <f>'[1]TCE - ANEXO IV - Preencher'!L65</f>
        <v>MEEWFERX</v>
      </c>
      <c r="K56" s="5" t="str">
        <f>IF(F56="B",LEFT('[1]TCE - ANEXO IV - Preencher'!M65,2),IF(F56="S",LEFT('[1]TCE - ANEXO IV - Preencher'!M65,7),IF('[1]TCE - ANEXO IV - Preencher'!H65="","")))</f>
        <v>3550308</v>
      </c>
      <c r="L56" s="7">
        <f>'[1]TCE - ANEXO IV - Preencher'!N65</f>
        <v>11400</v>
      </c>
    </row>
    <row r="57" spans="1:12" s="8" customFormat="1" ht="19.5" customHeight="1" x14ac:dyDescent="0.2">
      <c r="A57" s="3">
        <f>IFERROR(VLOOKUP(B57,'[1]DADOS (OCULTAR)'!$Q$3:$S$136,3,0),"")</f>
        <v>14284483000370</v>
      </c>
      <c r="B57" s="4" t="str">
        <f>'[1]TCE - ANEXO IV - Preencher'!C66</f>
        <v>UPA IMBIRIBEIRA - C.G 003/2021</v>
      </c>
      <c r="C57" s="4" t="str">
        <f>'[1]TCE - ANEXO IV - Preencher'!E66</f>
        <v>3.99 - Outras despesas com Material de Consumo</v>
      </c>
      <c r="D57" s="3" t="str">
        <f>'[1]TCE - ANEXO IV - Preencher'!F66</f>
        <v>09.515.628/0006-09</v>
      </c>
      <c r="E57" s="5" t="str">
        <f>'[1]TCE - ANEXO IV - Preencher'!G66</f>
        <v>ATACADO DOS PRESENTES LTDA.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6994</v>
      </c>
      <c r="I57" s="6">
        <f>IF('[1]TCE - ANEXO IV - Preencher'!K66="","",'[1]TCE - ANEXO IV - Preencher'!K66)</f>
        <v>46175</v>
      </c>
      <c r="J57" s="5" t="str">
        <f>'[1]TCE - ANEXO IV - Preencher'!L66</f>
        <v>26260609515628000609651240000069941002354965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53.29</v>
      </c>
    </row>
    <row r="58" spans="1:12" s="8" customFormat="1" ht="19.5" customHeight="1" x14ac:dyDescent="0.2">
      <c r="A58" s="3">
        <f>IFERROR(VLOOKUP(B58,'[1]DADOS (OCULTAR)'!$Q$3:$S$136,3,0),"")</f>
        <v>14284483000370</v>
      </c>
      <c r="B58" s="4" t="str">
        <f>'[1]TCE - ANEXO IV - Preencher'!C67</f>
        <v>UPA IMBIRIBEIRA - C.G 003/2021</v>
      </c>
      <c r="C58" s="4" t="str">
        <f>'[1]TCE - ANEXO IV - Preencher'!E67</f>
        <v>3.99 - Outras despesas com Material de Consumo</v>
      </c>
      <c r="D58" s="3" t="str">
        <f>'[1]TCE - ANEXO IV - Preencher'!F67</f>
        <v>09.515.628/0006-09</v>
      </c>
      <c r="E58" s="5" t="str">
        <f>'[1]TCE - ANEXO IV - Preencher'!G67</f>
        <v>ATACADO DOS PRESENTES LTDA.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7745</v>
      </c>
      <c r="I58" s="6">
        <f>IF('[1]TCE - ANEXO IV - Preencher'!K67="","",'[1]TCE - ANEXO IV - Preencher'!K67)</f>
        <v>46178</v>
      </c>
      <c r="J58" s="5" t="str">
        <f>'[1]TCE - ANEXO IV - Preencher'!L67</f>
        <v>26260609512628000609651260000077451003051895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40.369999999999997</v>
      </c>
    </row>
    <row r="59" spans="1:12" s="8" customFormat="1" ht="19.5" customHeight="1" x14ac:dyDescent="0.2">
      <c r="A59" s="3">
        <f>IFERROR(VLOOKUP(B59,'[1]DADOS (OCULTAR)'!$Q$3:$S$136,3,0),"")</f>
        <v>14284483000370</v>
      </c>
      <c r="B59" s="4" t="str">
        <f>'[1]TCE - ANEXO IV - Preencher'!C68</f>
        <v>UPA IMBIRIBEIRA - C.G 003/2021</v>
      </c>
      <c r="C59" s="4" t="str">
        <f>'[1]TCE - ANEXO IV - Preencher'!E68</f>
        <v>3.99 - Outras despesas com Material de Consumo</v>
      </c>
      <c r="D59" s="3" t="str">
        <f>'[1]TCE - ANEXO IV - Preencher'!F68</f>
        <v>09.515.628/0006-09</v>
      </c>
      <c r="E59" s="5" t="str">
        <f>'[1]TCE - ANEXO IV - Preencher'!G68</f>
        <v>ATACADO DOS PRESENTES LTDA.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8347</v>
      </c>
      <c r="I59" s="6">
        <f>IF('[1]TCE - ANEXO IV - Preencher'!K68="","",'[1]TCE - ANEXO IV - Preencher'!K68)</f>
        <v>46183</v>
      </c>
      <c r="J59" s="5" t="str">
        <f>'[1]TCE - ANEXO IV - Preencher'!L68</f>
        <v>26260609515628000609651260000083471007170292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70.349999999999994</v>
      </c>
    </row>
    <row r="60" spans="1:12" s="8" customFormat="1" ht="19.5" customHeight="1" x14ac:dyDescent="0.2">
      <c r="A60" s="3">
        <f>IFERROR(VLOOKUP(B60,'[1]DADOS (OCULTAR)'!$Q$3:$S$136,3,0),"")</f>
        <v>14284483000370</v>
      </c>
      <c r="B60" s="4" t="str">
        <f>'[1]TCE - ANEXO IV - Preencher'!C69</f>
        <v>UPA IMBIRIBEIRA - C.G 003/2021</v>
      </c>
      <c r="C60" s="4" t="str">
        <f>'[1]TCE - ANEXO IV - Preencher'!E69</f>
        <v>3.99 - Outras despesas com Material de Consumo</v>
      </c>
      <c r="D60" s="3" t="str">
        <f>'[1]TCE - ANEXO IV - Preencher'!F69</f>
        <v>09.515.628/0006-09</v>
      </c>
      <c r="E60" s="5" t="str">
        <f>'[1]TCE - ANEXO IV - Preencher'!G69</f>
        <v>ATACADO DOS PRESENTES LTDA.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8166</v>
      </c>
      <c r="I60" s="6">
        <f>IF('[1]TCE - ANEXO IV - Preencher'!K69="","",'[1]TCE - ANEXO IV - Preencher'!K69)</f>
        <v>46184</v>
      </c>
      <c r="J60" s="5" t="str">
        <f>'[1]TCE - ANEXO IV - Preencher'!L69</f>
        <v>26260609515628000609651240000081661001831183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74.83</v>
      </c>
    </row>
    <row r="61" spans="1:12" s="8" customFormat="1" ht="19.5" customHeight="1" x14ac:dyDescent="0.2">
      <c r="A61" s="3">
        <f>IFERROR(VLOOKUP(B61,'[1]DADOS (OCULTAR)'!$Q$3:$S$136,3,0),"")</f>
        <v>14284483000370</v>
      </c>
      <c r="B61" s="4" t="str">
        <f>'[1]TCE - ANEXO IV - Preencher'!C70</f>
        <v>UPA IMBIRIBEIRA - C.G 003/2021</v>
      </c>
      <c r="C61" s="4" t="str">
        <f>'[1]TCE - ANEXO IV - Preencher'!E70</f>
        <v>3.99 - Outras despesas com Material de Consumo</v>
      </c>
      <c r="D61" s="3" t="str">
        <f>'[1]TCE - ANEXO IV - Preencher'!F70</f>
        <v>09.515.628/0006-09</v>
      </c>
      <c r="E61" s="5" t="str">
        <f>'[1]TCE - ANEXO IV - Preencher'!G70</f>
        <v>ATACADO DOS PRESENTES LTDA.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8762</v>
      </c>
      <c r="I61" s="6">
        <f>IF('[1]TCE - ANEXO IV - Preencher'!K70="","",'[1]TCE - ANEXO IV - Preencher'!K70)</f>
        <v>46184</v>
      </c>
      <c r="J61" s="5" t="str">
        <f>'[1]TCE - ANEXO IV - Preencher'!L70</f>
        <v>26260609515628000609651230000087621006757426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13.8</v>
      </c>
    </row>
    <row r="62" spans="1:12" s="8" customFormat="1" ht="19.5" customHeight="1" x14ac:dyDescent="0.2">
      <c r="A62" s="3">
        <f>IFERROR(VLOOKUP(B62,'[1]DADOS (OCULTAR)'!$Q$3:$S$136,3,0),"")</f>
        <v>14284483000370</v>
      </c>
      <c r="B62" s="4" t="str">
        <f>'[1]TCE - ANEXO IV - Preencher'!C71</f>
        <v>UPA IMBIRIBEIRA - C.G 003/2021</v>
      </c>
      <c r="C62" s="4" t="str">
        <f>'[1]TCE - ANEXO IV - Preencher'!E71</f>
        <v>3.99 - Outras despesas com Material de Consumo</v>
      </c>
      <c r="D62" s="3" t="str">
        <f>'[1]TCE - ANEXO IV - Preencher'!F71</f>
        <v>09.515.628/0006-09</v>
      </c>
      <c r="E62" s="5" t="str">
        <f>'[1]TCE - ANEXO IV - Preencher'!G71</f>
        <v>ATACADO DOS PRESENTES LTDA.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8558</v>
      </c>
      <c r="I62" s="6">
        <f>IF('[1]TCE - ANEXO IV - Preencher'!K71="","",'[1]TCE - ANEXO IV - Preencher'!K71)</f>
        <v>46186</v>
      </c>
      <c r="J62" s="5" t="str">
        <f>'[1]TCE - ANEXO IV - Preencher'!L71</f>
        <v>26260609515628000609651250000085581004233429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83.64</v>
      </c>
    </row>
    <row r="63" spans="1:12" s="8" customFormat="1" ht="19.5" customHeight="1" x14ac:dyDescent="0.2">
      <c r="A63" s="3">
        <f>IFERROR(VLOOKUP(B63,'[1]DADOS (OCULTAR)'!$Q$3:$S$136,3,0),"")</f>
        <v>14284483000370</v>
      </c>
      <c r="B63" s="4" t="str">
        <f>'[1]TCE - ANEXO IV - Preencher'!C72</f>
        <v>UPA IMBIRIBEIRA - C.G 003/2021</v>
      </c>
      <c r="C63" s="4" t="str">
        <f>'[1]TCE - ANEXO IV - Preencher'!E72</f>
        <v>3.99 - Outras despesas com Material de Consumo</v>
      </c>
      <c r="D63" s="3" t="str">
        <f>'[1]TCE - ANEXO IV - Preencher'!F72</f>
        <v>09.515.628/0006-09</v>
      </c>
      <c r="E63" s="5" t="str">
        <f>'[1]TCE - ANEXO IV - Preencher'!G72</f>
        <v>ATACADO DOS PRESENTES LTDA.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9246</v>
      </c>
      <c r="I63" s="6">
        <f>IF('[1]TCE - ANEXO IV - Preencher'!K72="","",'[1]TCE - ANEXO IV - Preencher'!K72)</f>
        <v>46192</v>
      </c>
      <c r="J63" s="5" t="str">
        <f>'[1]TCE - ANEXO IV - Preencher'!L72</f>
        <v>26260609515628000609651250000092461000808211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58.28</v>
      </c>
    </row>
    <row r="64" spans="1:12" s="8" customFormat="1" ht="19.5" customHeight="1" x14ac:dyDescent="0.2">
      <c r="A64" s="3">
        <f>IFERROR(VLOOKUP(B64,'[1]DADOS (OCULTAR)'!$Q$3:$S$136,3,0),"")</f>
        <v>14284483000370</v>
      </c>
      <c r="B64" s="4" t="str">
        <f>'[1]TCE - ANEXO IV - Preencher'!C73</f>
        <v>UPA IMBIRIBEIRA - C.G 003/2021</v>
      </c>
      <c r="C64" s="4" t="str">
        <f>'[1]TCE - ANEXO IV - Preencher'!E73</f>
        <v>3.99 - Outras despesas com Material de Consumo</v>
      </c>
      <c r="D64" s="3" t="str">
        <f>'[1]TCE - ANEXO IV - Preencher'!F73</f>
        <v>09.515.628/0006-09</v>
      </c>
      <c r="E64" s="5" t="str">
        <f>'[1]TCE - ANEXO IV - Preencher'!G73</f>
        <v>ATACADO DOS PRESENTES LTDA.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9402</v>
      </c>
      <c r="I64" s="6">
        <f>IF('[1]TCE - ANEXO IV - Preencher'!K73="","",'[1]TCE - ANEXO IV - Preencher'!K73)</f>
        <v>46193</v>
      </c>
      <c r="J64" s="5" t="str">
        <f>'[1]TCE - ANEXO IV - Preencher'!L73</f>
        <v>26260609515628000609651250000094021001743098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37.369999999999997</v>
      </c>
    </row>
    <row r="65" spans="1:12" s="8" customFormat="1" ht="19.5" customHeight="1" x14ac:dyDescent="0.2">
      <c r="A65" s="3">
        <f>IFERROR(VLOOKUP(B65,'[1]DADOS (OCULTAR)'!$Q$3:$S$136,3,0),"")</f>
        <v>14284483000370</v>
      </c>
      <c r="B65" s="4" t="str">
        <f>'[1]TCE - ANEXO IV - Preencher'!C74</f>
        <v>UPA IMBIRIBEIRA - C.G 003/2021</v>
      </c>
      <c r="C65" s="4" t="str">
        <f>'[1]TCE - ANEXO IV - Preencher'!E74</f>
        <v>3.99 - Outras despesas com Material de Consumo</v>
      </c>
      <c r="D65" s="3" t="str">
        <f>'[1]TCE - ANEXO IV - Preencher'!F74</f>
        <v>09.515.628/0006-09</v>
      </c>
      <c r="E65" s="5" t="str">
        <f>'[1]TCE - ANEXO IV - Preencher'!G74</f>
        <v>ATACADO DOS PRESENTES LTDA.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7378</v>
      </c>
      <c r="I65" s="6">
        <f>IF('[1]TCE - ANEXO IV - Preencher'!K74="","",'[1]TCE - ANEXO IV - Preencher'!K74)</f>
        <v>46202</v>
      </c>
      <c r="J65" s="5" t="str">
        <f>'[1]TCE - ANEXO IV - Preencher'!L74</f>
        <v>26260609515628000609651200000073781009300847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15.08</v>
      </c>
    </row>
    <row r="66" spans="1:12" s="8" customFormat="1" ht="19.5" customHeight="1" x14ac:dyDescent="0.2">
      <c r="A66" s="3">
        <f>IFERROR(VLOOKUP(B66,'[1]DADOS (OCULTAR)'!$Q$3:$S$136,3,0),"")</f>
        <v>14284483000370</v>
      </c>
      <c r="B66" s="4" t="str">
        <f>'[1]TCE - ANEXO IV - Preencher'!C75</f>
        <v>UPA IMBIRIBEIRA - C.G 003/2021</v>
      </c>
      <c r="C66" s="4" t="str">
        <f>'[1]TCE - ANEXO IV - Preencher'!E75</f>
        <v>3.99 - Outras despesas com Material de Consumo</v>
      </c>
      <c r="D66" s="3" t="str">
        <f>'[1]TCE - ANEXO IV - Preencher'!F75</f>
        <v>09.515.628/0006-09</v>
      </c>
      <c r="E66" s="5" t="str">
        <f>'[1]TCE - ANEXO IV - Preencher'!G75</f>
        <v>ATACADO DOS PRESENTES LTDA.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248295</v>
      </c>
      <c r="I66" s="6">
        <f>IF('[1]TCE - ANEXO IV - Preencher'!K75="","",'[1]TCE - ANEXO IV - Preencher'!K75)</f>
        <v>46174</v>
      </c>
      <c r="J66" s="5" t="str">
        <f>'[1]TCE - ANEXO IV - Preencher'!L75</f>
        <v>26260609515628000609651380000045761006728870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391.3</v>
      </c>
    </row>
    <row r="67" spans="1:12" s="8" customFormat="1" ht="19.5" customHeight="1" x14ac:dyDescent="0.2">
      <c r="A67" s="3">
        <f>IFERROR(VLOOKUP(B67,'[1]DADOS (OCULTAR)'!$Q$3:$S$136,3,0),"")</f>
        <v>14284483000370</v>
      </c>
      <c r="B67" s="4" t="str">
        <f>'[1]TCE - ANEXO IV - Preencher'!C76</f>
        <v>UPA IMBIRIBEIRA - C.G 003/2021</v>
      </c>
      <c r="C67" s="4" t="str">
        <f>'[1]TCE - ANEXO IV - Preencher'!E76</f>
        <v>3.99 - Outras despesas com Material de Consumo</v>
      </c>
      <c r="D67" s="3" t="str">
        <f>'[1]TCE - ANEXO IV - Preencher'!F76</f>
        <v>10.230.480/0019-60</v>
      </c>
      <c r="E67" s="5" t="str">
        <f>'[1]TCE - ANEXO IV - Preencher'!G76</f>
        <v>FERREIRA COSTA CIA LTDA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2637856</v>
      </c>
      <c r="I67" s="6">
        <f>IF('[1]TCE - ANEXO IV - Preencher'!K76="","",'[1]TCE - ANEXO IV - Preencher'!K76)</f>
        <v>46177</v>
      </c>
      <c r="J67" s="5" t="str">
        <f>'[1]TCE - ANEXO IV - Preencher'!L76</f>
        <v>26260610230480001960550100026378561151350290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2283.3000000000002</v>
      </c>
    </row>
    <row r="68" spans="1:12" s="8" customFormat="1" ht="19.5" customHeight="1" x14ac:dyDescent="0.2">
      <c r="A68" s="3">
        <f>IFERROR(VLOOKUP(B68,'[1]DADOS (OCULTAR)'!$Q$3:$S$136,3,0),"")</f>
        <v>14284483000370</v>
      </c>
      <c r="B68" s="4" t="str">
        <f>'[1]TCE - ANEXO IV - Preencher'!C77</f>
        <v>UPA IMBIRIBEIRA - C.G 003/2021</v>
      </c>
      <c r="C68" s="4" t="str">
        <f>'[1]TCE - ANEXO IV - Preencher'!E77</f>
        <v>3.99 - Outras despesas com Material de Consumo</v>
      </c>
      <c r="D68" s="3" t="str">
        <f>'[1]TCE - ANEXO IV - Preencher'!F77</f>
        <v>48.439.208/0001-38</v>
      </c>
      <c r="E68" s="5" t="str">
        <f>'[1]TCE - ANEXO IV - Preencher'!G77</f>
        <v xml:space="preserve">CENTRAL DAS TINTAS 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16147</v>
      </c>
      <c r="I68" s="6">
        <f>IF('[1]TCE - ANEXO IV - Preencher'!K77="","",'[1]TCE - ANEXO IV - Preencher'!K77)</f>
        <v>46175</v>
      </c>
      <c r="J68" s="5" t="str">
        <f>'[1]TCE - ANEXO IV - Preencher'!L77</f>
        <v>26260648439208000138550010000161471983854455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2457.5</v>
      </c>
    </row>
    <row r="69" spans="1:12" s="8" customFormat="1" ht="19.5" customHeight="1" x14ac:dyDescent="0.2">
      <c r="A69" s="3">
        <f>IFERROR(VLOOKUP(B69,'[1]DADOS (OCULTAR)'!$Q$3:$S$136,3,0),"")</f>
        <v>14284483000370</v>
      </c>
      <c r="B69" s="4" t="str">
        <f>'[1]TCE - ANEXO IV - Preencher'!C78</f>
        <v>UPA IMBIRIBEIRA - C.G 003/2021</v>
      </c>
      <c r="C69" s="4" t="str">
        <f>'[1]TCE - ANEXO IV - Preencher'!E78</f>
        <v>3.99 - Outras despesas com Material de Consumo</v>
      </c>
      <c r="D69" s="3" t="str">
        <f>'[1]TCE - ANEXO IV - Preencher'!F78</f>
        <v>48.439.208/0001-38</v>
      </c>
      <c r="E69" s="5" t="str">
        <f>'[1]TCE - ANEXO IV - Preencher'!G78</f>
        <v xml:space="preserve">CENTRAL DAS TINTAS 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16183</v>
      </c>
      <c r="I69" s="6">
        <f>IF('[1]TCE - ANEXO IV - Preencher'!K78="","",'[1]TCE - ANEXO IV - Preencher'!K78)</f>
        <v>46177</v>
      </c>
      <c r="J69" s="5" t="str">
        <f>'[1]TCE - ANEXO IV - Preencher'!L78</f>
        <v>26260648439208000138550010000161831383165337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1599.8</v>
      </c>
    </row>
    <row r="70" spans="1:12" s="8" customFormat="1" ht="19.5" customHeight="1" x14ac:dyDescent="0.2">
      <c r="A70" s="3">
        <f>IFERROR(VLOOKUP(B70,'[1]DADOS (OCULTAR)'!$Q$3:$S$136,3,0),"")</f>
        <v>14284483000370</v>
      </c>
      <c r="B70" s="4" t="str">
        <f>'[1]TCE - ANEXO IV - Preencher'!C79</f>
        <v>UPA IMBIRIBEIRA - C.G 003/2021</v>
      </c>
      <c r="C70" s="4" t="str">
        <f>'[1]TCE - ANEXO IV - Preencher'!E79</f>
        <v>3.99 - Outras despesas com Material de Consumo</v>
      </c>
      <c r="D70" s="3" t="str">
        <f>'[1]TCE - ANEXO IV - Preencher'!F79</f>
        <v>00.279.531/0005-99</v>
      </c>
      <c r="E70" s="5" t="str">
        <f>'[1]TCE - ANEXO IV - Preencher'!G79</f>
        <v>TUPAN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482079</v>
      </c>
      <c r="I70" s="6">
        <f>IF('[1]TCE - ANEXO IV - Preencher'!K79="","",'[1]TCE - ANEXO IV - Preencher'!K79)</f>
        <v>46177</v>
      </c>
      <c r="J70" s="5" t="str">
        <f>'[1]TCE - ANEXO IV - Preencher'!L79</f>
        <v>26260600279531000599550020004820791134193115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111.97</v>
      </c>
    </row>
    <row r="71" spans="1:12" s="8" customFormat="1" ht="19.5" customHeight="1" x14ac:dyDescent="0.2">
      <c r="A71" s="3">
        <f>IFERROR(VLOOKUP(B71,'[1]DADOS (OCULTAR)'!$Q$3:$S$136,3,0),"")</f>
        <v>14284483000370</v>
      </c>
      <c r="B71" s="4" t="str">
        <f>'[1]TCE - ANEXO IV - Preencher'!C80</f>
        <v>UPA IMBIRIBEIRA - C.G 003/2021</v>
      </c>
      <c r="C71" s="4" t="str">
        <f>'[1]TCE - ANEXO IV - Preencher'!E80</f>
        <v>3.99 - Outras despesas com Material de Consumo</v>
      </c>
      <c r="D71" s="3" t="str">
        <f>'[1]TCE - ANEXO IV - Preencher'!F80</f>
        <v>00.279.531/0005-99</v>
      </c>
      <c r="E71" s="5" t="str">
        <f>'[1]TCE - ANEXO IV - Preencher'!G80</f>
        <v>TUPAN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483315</v>
      </c>
      <c r="I71" s="6">
        <f>IF('[1]TCE - ANEXO IV - Preencher'!K80="","",'[1]TCE - ANEXO IV - Preencher'!K80)</f>
        <v>46190</v>
      </c>
      <c r="J71" s="5" t="str">
        <f>'[1]TCE - ANEXO IV - Preencher'!L80</f>
        <v>26260600279531000599550020004833151981459930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2729.11</v>
      </c>
    </row>
    <row r="72" spans="1:12" s="8" customFormat="1" ht="19.5" customHeight="1" x14ac:dyDescent="0.2">
      <c r="A72" s="3">
        <f>IFERROR(VLOOKUP(B72,'[1]DADOS (OCULTAR)'!$Q$3:$S$136,3,0),"")</f>
        <v>14284483000370</v>
      </c>
      <c r="B72" s="4" t="str">
        <f>'[1]TCE - ANEXO IV - Preencher'!C81</f>
        <v>UPA IMBIRIBEIRA - C.G 003/2021</v>
      </c>
      <c r="C72" s="4" t="str">
        <f>'[1]TCE - ANEXO IV - Preencher'!E81</f>
        <v xml:space="preserve">3.8 - Uniformes, Tecidos e Aviamentos </v>
      </c>
      <c r="D72" s="3" t="str">
        <f>'[1]TCE - ANEXO IV - Preencher'!F81</f>
        <v>24.425.720/0001-67</v>
      </c>
      <c r="E72" s="5" t="str">
        <f>'[1]TCE - ANEXO IV - Preencher'!G81</f>
        <v>ORIGINAL SUPRIMENTOS E EQUIPAMENTOS LTDA.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010634</v>
      </c>
      <c r="I72" s="6">
        <f>IF('[1]TCE - ANEXO IV - Preencher'!K81="","",'[1]TCE - ANEXO IV - Preencher'!K81)</f>
        <v>46182</v>
      </c>
      <c r="J72" s="5" t="str">
        <f>'[1]TCE - ANEXO IV - Preencher'!L81</f>
        <v>26260624425720000167550010000106341660163204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596</v>
      </c>
    </row>
    <row r="73" spans="1:12" s="8" customFormat="1" ht="19.5" customHeight="1" x14ac:dyDescent="0.2">
      <c r="A73" s="3">
        <f>IFERROR(VLOOKUP(B73,'[1]DADOS (OCULTAR)'!$Q$3:$S$136,3,0),"")</f>
        <v>14284483000370</v>
      </c>
      <c r="B73" s="4" t="str">
        <f>'[1]TCE - ANEXO IV - Preencher'!C82</f>
        <v>UPA IMBIRIBEIRA - C.G 003/2021</v>
      </c>
      <c r="C73" s="4" t="str">
        <f>'[1]TCE - ANEXO IV - Preencher'!E82</f>
        <v>3.99 - Outras despesas com Material de Consumo</v>
      </c>
      <c r="D73" s="3" t="str">
        <f>'[1]TCE - ANEXO IV - Preencher'!F82</f>
        <v>09.470.258/0001-26</v>
      </c>
      <c r="E73" s="5" t="str">
        <f>'[1]TCE - ANEXO IV - Preencher'!G82</f>
        <v>TECHNO SPACE COMERCIO DE PRODUTOS TECNOLOGICOS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61635</v>
      </c>
      <c r="I73" s="6">
        <f>IF('[1]TCE - ANEXO IV - Preencher'!K82="","",'[1]TCE - ANEXO IV - Preencher'!K82)</f>
        <v>46181</v>
      </c>
      <c r="J73" s="5" t="str">
        <f>'[1]TCE - ANEXO IV - Preencher'!L82</f>
        <v>26260609470258000126550010000616351165651965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1099</v>
      </c>
    </row>
    <row r="74" spans="1:12" s="8" customFormat="1" ht="19.5" customHeight="1" x14ac:dyDescent="0.2">
      <c r="A74" s="3">
        <f>IFERROR(VLOOKUP(B74,'[1]DADOS (OCULTAR)'!$Q$3:$S$136,3,0),"")</f>
        <v>14284483000370</v>
      </c>
      <c r="B74" s="4" t="str">
        <f>'[1]TCE - ANEXO IV - Preencher'!C83</f>
        <v>UPA IMBIRIBEIRA - C.G 003/2021</v>
      </c>
      <c r="C74" s="4" t="str">
        <f>'[1]TCE - ANEXO IV - Preencher'!E83</f>
        <v xml:space="preserve">5.21 - Seguros em geral </v>
      </c>
      <c r="D74" s="3" t="str">
        <f>'[1]TCE - ANEXO IV - Preencher'!F83</f>
        <v>29.980.158/0001-57</v>
      </c>
      <c r="E74" s="5" t="str">
        <f>'[1]TCE - ANEXO IV - Preencher'!G83</f>
        <v>HDI SEGUROS - RATEIO MENSAL</v>
      </c>
      <c r="F74" s="5" t="str">
        <f>'[1]TCE - ANEXO IV - Preencher'!H83</f>
        <v>S</v>
      </c>
      <c r="G74" s="5" t="str">
        <f>'[1]TCE - ANEXO IV - Preencher'!I83</f>
        <v>N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>26 -  P</v>
      </c>
      <c r="L74" s="7">
        <f>'[1]TCE - ANEXO IV - Preencher'!N83</f>
        <v>124.61</v>
      </c>
    </row>
    <row r="75" spans="1:12" s="8" customFormat="1" ht="19.5" customHeight="1" x14ac:dyDescent="0.2">
      <c r="A75" s="3">
        <f>IFERROR(VLOOKUP(B75,'[1]DADOS (OCULTAR)'!$Q$3:$S$136,3,0),"")</f>
        <v>14284483000370</v>
      </c>
      <c r="B75" s="4" t="str">
        <f>'[1]TCE - ANEXO IV - Preencher'!C84</f>
        <v>UPA IMBIRIBEIRA - C.G 003/2021</v>
      </c>
      <c r="C75" s="4" t="str">
        <f>'[1]TCE - ANEXO IV - Preencher'!E84</f>
        <v xml:space="preserve">5.25 - Serviços Bancários </v>
      </c>
      <c r="D75" s="3" t="str">
        <f>'[1]TCE - ANEXO IV - Preencher'!F84</f>
        <v>14.284.483/0003-70</v>
      </c>
      <c r="E75" s="5" t="str">
        <f>'[1]TCE - ANEXO IV - Preencher'!G84</f>
        <v>BRADESCO ( 3569-6)</v>
      </c>
      <c r="F75" s="5" t="str">
        <f>'[1]TCE - ANEXO IV - Preencher'!H84</f>
        <v>S</v>
      </c>
      <c r="G75" s="5" t="str">
        <f>'[1]TCE - ANEXO IV - Preencher'!I84</f>
        <v>N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>2927408</v>
      </c>
      <c r="L75" s="7">
        <f>'[1]TCE - ANEXO IV - Preencher'!N84</f>
        <v>1004.35</v>
      </c>
    </row>
    <row r="76" spans="1:12" s="8" customFormat="1" ht="19.5" customHeight="1" x14ac:dyDescent="0.2">
      <c r="A76" s="3">
        <f>IFERROR(VLOOKUP(B76,'[1]DADOS (OCULTAR)'!$Q$3:$S$136,3,0),"")</f>
        <v>14284483000370</v>
      </c>
      <c r="B76" s="4" t="str">
        <f>'[1]TCE - ANEXO IV - Preencher'!C85</f>
        <v>UPA IMBIRIBEIRA - C.G 003/2021</v>
      </c>
      <c r="C76" s="4" t="str">
        <f>'[1]TCE - ANEXO IV - Preencher'!E85</f>
        <v xml:space="preserve">5.25 - Serviços Bancários </v>
      </c>
      <c r="D76" s="3" t="str">
        <f>'[1]TCE - ANEXO IV - Preencher'!F85</f>
        <v>14.284.483/0003-70</v>
      </c>
      <c r="E76" s="5" t="str">
        <f>'[1]TCE - ANEXO IV - Preencher'!G85</f>
        <v>BRADESCO ( 3753-2)</v>
      </c>
      <c r="F76" s="5" t="str">
        <f>'[1]TCE - ANEXO IV - Preencher'!H85</f>
        <v>S</v>
      </c>
      <c r="G76" s="5" t="str">
        <f>'[1]TCE - ANEXO IV - Preencher'!I85</f>
        <v>N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>2927408</v>
      </c>
      <c r="L76" s="7">
        <f>'[1]TCE - ANEXO IV - Preencher'!N85</f>
        <v>84.2</v>
      </c>
    </row>
    <row r="77" spans="1:12" s="8" customFormat="1" ht="19.5" customHeight="1" x14ac:dyDescent="0.2">
      <c r="A77" s="3">
        <f>IFERROR(VLOOKUP(B77,'[1]DADOS (OCULTAR)'!$Q$3:$S$136,3,0),"")</f>
        <v>14284483000370</v>
      </c>
      <c r="B77" s="4" t="str">
        <f>'[1]TCE - ANEXO IV - Preencher'!C86</f>
        <v>UPA IMBIRIBEIRA - C.G 003/2021</v>
      </c>
      <c r="C77" s="4" t="str">
        <f>'[1]TCE - ANEXO IV - Preencher'!E86</f>
        <v xml:space="preserve">5.25 - Serviços Bancários </v>
      </c>
      <c r="D77" s="3" t="str">
        <f>'[1]TCE - ANEXO IV - Preencher'!F86</f>
        <v>14.284.483/0003-70</v>
      </c>
      <c r="E77" s="5" t="str">
        <f>'[1]TCE - ANEXO IV - Preencher'!G86</f>
        <v>BRADESCO ( 3754-0)</v>
      </c>
      <c r="F77" s="5" t="str">
        <f>'[1]TCE - ANEXO IV - Preencher'!H86</f>
        <v>S</v>
      </c>
      <c r="G77" s="5" t="str">
        <f>'[1]TCE - ANEXO IV - Preencher'!I86</f>
        <v>N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>2927408</v>
      </c>
      <c r="L77" s="7">
        <f>'[1]TCE - ANEXO IV - Preencher'!N86</f>
        <v>85.95</v>
      </c>
    </row>
    <row r="78" spans="1:12" s="8" customFormat="1" ht="19.5" customHeight="1" x14ac:dyDescent="0.2">
      <c r="A78" s="3">
        <f>IFERROR(VLOOKUP(B78,'[1]DADOS (OCULTAR)'!$Q$3:$S$136,3,0),"")</f>
        <v>14284483000370</v>
      </c>
      <c r="B78" s="4" t="str">
        <f>'[1]TCE - ANEXO IV - Preencher'!C87</f>
        <v>UPA IMBIRIBEIRA - C.G 003/2021</v>
      </c>
      <c r="C78" s="4" t="str">
        <f>'[1]TCE - ANEXO IV - Preencher'!E87</f>
        <v xml:space="preserve">5.25 - Serviços Bancários </v>
      </c>
      <c r="D78" s="3" t="str">
        <f>'[1]TCE - ANEXO IV - Preencher'!F87</f>
        <v>14.284.483/0003-70</v>
      </c>
      <c r="E78" s="5" t="str">
        <f>'[1]TCE - ANEXO IV - Preencher'!G87</f>
        <v xml:space="preserve">TARIFA DE REPASSE EM CONTA CORRENTE </v>
      </c>
      <c r="F78" s="5" t="str">
        <f>'[1]TCE - ANEXO IV - Preencher'!H87</f>
        <v>S</v>
      </c>
      <c r="G78" s="5" t="str">
        <f>'[1]TCE - ANEXO IV - Preencher'!I87</f>
        <v>N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>2927408</v>
      </c>
      <c r="L78" s="7">
        <f>'[1]TCE - ANEXO IV - Preencher'!N87</f>
        <v>22.5</v>
      </c>
    </row>
    <row r="79" spans="1:12" s="8" customFormat="1" ht="19.5" customHeight="1" x14ac:dyDescent="0.2">
      <c r="A79" s="3">
        <f>IFERROR(VLOOKUP(B79,'[1]DADOS (OCULTAR)'!$Q$3:$S$136,3,0),"")</f>
        <v>14284483000370</v>
      </c>
      <c r="B79" s="4" t="str">
        <f>'[1]TCE - ANEXO IV - Preencher'!C88</f>
        <v>UPA IMBIRIBEIRA - C.G 003/2021</v>
      </c>
      <c r="C79" s="4" t="str">
        <f>'[1]TCE - ANEXO IV - Preencher'!E88</f>
        <v>5.18 - Teledonia Fixa</v>
      </c>
      <c r="D79" s="3" t="str">
        <f>'[1]TCE - ANEXO IV - Preencher'!F88</f>
        <v>18.630.942/0001-19</v>
      </c>
      <c r="E79" s="5" t="str">
        <f>'[1]TCE - ANEXO IV - Preencher'!G88</f>
        <v>PROVTEL TECNOLOGIA SERVICOS GERENCIADOS LTDA</v>
      </c>
      <c r="F79" s="5" t="str">
        <f>'[1]TCE - ANEXO IV - Preencher'!H88</f>
        <v>S</v>
      </c>
      <c r="G79" s="5" t="str">
        <f>'[1]TCE - ANEXO IV - Preencher'!I88</f>
        <v>S</v>
      </c>
      <c r="H79" s="5" t="str">
        <f>'[1]TCE - ANEXO IV - Preencher'!J88</f>
        <v>950</v>
      </c>
      <c r="I79" s="6">
        <f>IF('[1]TCE - ANEXO IV - Preencher'!K88="","",'[1]TCE - ANEXO IV - Preencher'!K88)</f>
        <v>46206</v>
      </c>
      <c r="J79" s="5" t="str">
        <f>'[1]TCE - ANEXO IV - Preencher'!L88</f>
        <v>26116062218630942000119000000000095026071360713548</v>
      </c>
      <c r="K79" s="5" t="str">
        <f>IF(F79="B",LEFT('[1]TCE - ANEXO IV - Preencher'!M88,2),IF(F79="S",LEFT('[1]TCE - ANEXO IV - Preencher'!M88,7),IF('[1]TCE - ANEXO IV - Preencher'!H88="","")))</f>
        <v>2611606</v>
      </c>
      <c r="L79" s="7">
        <f>'[1]TCE - ANEXO IV - Preencher'!N88</f>
        <v>3020</v>
      </c>
    </row>
    <row r="80" spans="1:12" s="8" customFormat="1" ht="19.5" customHeight="1" x14ac:dyDescent="0.2">
      <c r="A80" s="3">
        <f>IFERROR(VLOOKUP(B80,'[1]DADOS (OCULTAR)'!$Q$3:$S$136,3,0),"")</f>
        <v>14284483000370</v>
      </c>
      <c r="B80" s="4" t="str">
        <f>'[1]TCE - ANEXO IV - Preencher'!C89</f>
        <v>UPA IMBIRIBEIRA - C.G 003/2021</v>
      </c>
      <c r="C80" s="4" t="str">
        <f>'[1]TCE - ANEXO IV - Preencher'!E89</f>
        <v>5.13 - Água e Esgoto</v>
      </c>
      <c r="D80" s="3" t="str">
        <f>'[1]TCE - ANEXO IV - Preencher'!F89</f>
        <v>09.769.035/0001-64</v>
      </c>
      <c r="E80" s="5" t="str">
        <f>'[1]TCE - ANEXO IV - Preencher'!G89</f>
        <v>COMPESA - COMPANHIA PERNAMBUCANA DE SANEAMENTO</v>
      </c>
      <c r="F80" s="5" t="str">
        <f>'[1]TCE - ANEXO IV - Preencher'!H89</f>
        <v>S</v>
      </c>
      <c r="G80" s="5" t="str">
        <f>'[1]TCE - ANEXO IV - Preencher'!I89</f>
        <v>N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>2611606</v>
      </c>
      <c r="L80" s="7">
        <f>'[1]TCE - ANEXO IV - Preencher'!N89</f>
        <v>16919.32</v>
      </c>
    </row>
    <row r="81" spans="1:12" s="8" customFormat="1" ht="19.5" customHeight="1" x14ac:dyDescent="0.2">
      <c r="A81" s="3">
        <f>IFERROR(VLOOKUP(B81,'[1]DADOS (OCULTAR)'!$Q$3:$S$136,3,0),"")</f>
        <v>14284483000370</v>
      </c>
      <c r="B81" s="4" t="str">
        <f>'[1]TCE - ANEXO IV - Preencher'!C90</f>
        <v>UPA IMBIRIBEIRA - C.G 003/2021</v>
      </c>
      <c r="C81" s="4" t="str">
        <f>'[1]TCE - ANEXO IV - Preencher'!E90</f>
        <v>5.12 - Energia Elétrica</v>
      </c>
      <c r="D81" s="3" t="str">
        <f>'[1]TCE - ANEXO IV - Preencher'!F90</f>
        <v>10.835.932/0001-08</v>
      </c>
      <c r="E81" s="5" t="str">
        <f>'[1]TCE - ANEXO IV - Preencher'!G90</f>
        <v>CELPE - COMPANHIA ENERGETICA DE PERNAMBUCO</v>
      </c>
      <c r="F81" s="5" t="str">
        <f>'[1]TCE - ANEXO IV - Preencher'!H90</f>
        <v>S</v>
      </c>
      <c r="G81" s="5" t="str">
        <f>'[1]TCE - ANEXO IV - Preencher'!I90</f>
        <v>N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>2611606</v>
      </c>
      <c r="L81" s="7">
        <f>'[1]TCE - ANEXO IV - Preencher'!N90</f>
        <v>16673.57</v>
      </c>
    </row>
    <row r="82" spans="1:12" s="8" customFormat="1" ht="19.5" customHeight="1" x14ac:dyDescent="0.2">
      <c r="A82" s="3">
        <f>IFERROR(VLOOKUP(B82,'[1]DADOS (OCULTAR)'!$Q$3:$S$136,3,0),"")</f>
        <v>14284483000370</v>
      </c>
      <c r="B82" s="4" t="str">
        <f>'[1]TCE - ANEXO IV - Preencher'!C91</f>
        <v>UPA IMBIRIBEIRA - C.G 003/2021</v>
      </c>
      <c r="C82" s="4" t="str">
        <f>'[1]TCE - ANEXO IV - Preencher'!E91</f>
        <v>5.3 - Locação de Máquinas e Equipamentos</v>
      </c>
      <c r="D82" s="3" t="str">
        <f>'[1]TCE - ANEXO IV - Preencher'!F91</f>
        <v>19.533.734/0001-64</v>
      </c>
      <c r="E82" s="5" t="str">
        <f>'[1]TCE - ANEXO IV - Preencher'!G91</f>
        <v xml:space="preserve">ALEXSANDRA GUSMÃO NERES - ME - UNISERVICE </v>
      </c>
      <c r="F82" s="5" t="str">
        <f>'[1]TCE - ANEXO IV - Preencher'!H91</f>
        <v>S</v>
      </c>
      <c r="G82" s="5" t="str">
        <f>'[1]TCE - ANEXO IV - Preencher'!I91</f>
        <v>S</v>
      </c>
      <c r="H82" s="5" t="str">
        <f>'[1]TCE - ANEXO IV - Preencher'!J91</f>
        <v>1760</v>
      </c>
      <c r="I82" s="6">
        <f>IF('[1]TCE - ANEXO IV - Preencher'!K91="","",'[1]TCE - ANEXO IV - Preencher'!K91)</f>
        <v>46209</v>
      </c>
      <c r="J82" s="5" t="str">
        <f>'[1]TCE - ANEXO IV - Preencher'!L91</f>
        <v>26116062219533734000164000000000176026078992050873</v>
      </c>
      <c r="K82" s="5" t="str">
        <f>IF(F82="B",LEFT('[1]TCE - ANEXO IV - Preencher'!M91,2),IF(F82="S",LEFT('[1]TCE - ANEXO IV - Preencher'!M91,7),IF('[1]TCE - ANEXO IV - Preencher'!H91="","")))</f>
        <v>2611606</v>
      </c>
      <c r="L82" s="7">
        <f>'[1]TCE - ANEXO IV - Preencher'!N91</f>
        <v>4648</v>
      </c>
    </row>
    <row r="83" spans="1:12" s="8" customFormat="1" ht="19.5" customHeight="1" x14ac:dyDescent="0.2">
      <c r="A83" s="3">
        <f>IFERROR(VLOOKUP(B83,'[1]DADOS (OCULTAR)'!$Q$3:$S$136,3,0),"")</f>
        <v>14284483000370</v>
      </c>
      <c r="B83" s="4" t="str">
        <f>'[1]TCE - ANEXO IV - Preencher'!C92</f>
        <v>UPA IMBIRIBEIRA - C.G 003/2021</v>
      </c>
      <c r="C83" s="4" t="str">
        <f>'[1]TCE - ANEXO IV - Preencher'!E92</f>
        <v>5.3 - Locação de Máquinas e Equipamentos</v>
      </c>
      <c r="D83" s="3" t="str">
        <f>'[1]TCE - ANEXO IV - Preencher'!F92</f>
        <v>43.559.107/0001-87</v>
      </c>
      <c r="E83" s="5" t="str">
        <f>'[1]TCE - ANEXO IV - Preencher'!G92</f>
        <v xml:space="preserve">SARAH LIMA GUSMÃO NERES - EPP - UNISERVICE ETIQUETAS </v>
      </c>
      <c r="F83" s="5" t="str">
        <f>'[1]TCE - ANEXO IV - Preencher'!H92</f>
        <v>S</v>
      </c>
      <c r="G83" s="5" t="str">
        <f>'[1]TCE - ANEXO IV - Preencher'!I92</f>
        <v>S</v>
      </c>
      <c r="H83" s="5" t="str">
        <f>'[1]TCE - ANEXO IV - Preencher'!J92</f>
        <v>482</v>
      </c>
      <c r="I83" s="6">
        <f>IF('[1]TCE - ANEXO IV - Preencher'!K92="","",'[1]TCE - ANEXO IV - Preencher'!K92)</f>
        <v>46209</v>
      </c>
      <c r="J83" s="5" t="str">
        <f>'[1]TCE - ANEXO IV - Preencher'!L92</f>
        <v>26116062243559107000187000000000048226079437077823</v>
      </c>
      <c r="K83" s="5" t="str">
        <f>IF(F83="B",LEFT('[1]TCE - ANEXO IV - Preencher'!M92,2),IF(F83="S",LEFT('[1]TCE - ANEXO IV - Preencher'!M92,7),IF('[1]TCE - ANEXO IV - Preencher'!H92="","")))</f>
        <v>2611606</v>
      </c>
      <c r="L83" s="7">
        <f>'[1]TCE - ANEXO IV - Preencher'!N92</f>
        <v>3740</v>
      </c>
    </row>
    <row r="84" spans="1:12" s="8" customFormat="1" ht="19.5" customHeight="1" x14ac:dyDescent="0.2">
      <c r="A84" s="3">
        <f>IFERROR(VLOOKUP(B84,'[1]DADOS (OCULTAR)'!$Q$3:$S$136,3,0),"")</f>
        <v>14284483000370</v>
      </c>
      <c r="B84" s="4" t="str">
        <f>'[1]TCE - ANEXO IV - Preencher'!C93</f>
        <v>UPA IMBIRIBEIRA - C.G 003/2021</v>
      </c>
      <c r="C84" s="4" t="str">
        <f>'[1]TCE - ANEXO IV - Preencher'!E93</f>
        <v>5.3 - Locação de Máquinas e Equipamentos</v>
      </c>
      <c r="D84" s="3" t="str">
        <f>'[1]TCE - ANEXO IV - Preencher'!F93</f>
        <v>65.033.205/0001-19</v>
      </c>
      <c r="E84" s="5" t="str">
        <f>'[1]TCE - ANEXO IV - Preencher'!G93</f>
        <v>JM SILVA LOCADORA DE MAQUINAS E EQUIPAMENTOS LTDA - WL EQUIPAMENTOS</v>
      </c>
      <c r="F84" s="5" t="str">
        <f>'[1]TCE - ANEXO IV - Preencher'!H93</f>
        <v>S</v>
      </c>
      <c r="G84" s="5" t="str">
        <f>'[1]TCE - ANEXO IV - Preencher'!I93</f>
        <v>S</v>
      </c>
      <c r="H84" s="5" t="str">
        <f>'[1]TCE - ANEXO IV - Preencher'!J93</f>
        <v>26</v>
      </c>
      <c r="I84" s="6">
        <f>IF('[1]TCE - ANEXO IV - Preencher'!K93="","",'[1]TCE - ANEXO IV - Preencher'!K93)</f>
        <v>46206</v>
      </c>
      <c r="J84" s="5" t="str">
        <f>'[1]TCE - ANEXO IV - Preencher'!L93</f>
        <v>26116062265033205000119000000000002626075673725342</v>
      </c>
      <c r="K84" s="5" t="str">
        <f>IF(F84="B",LEFT('[1]TCE - ANEXO IV - Preencher'!M93,2),IF(F84="S",LEFT('[1]TCE - ANEXO IV - Preencher'!M93,7),IF('[1]TCE - ANEXO IV - Preencher'!H93="","")))</f>
        <v>2611606</v>
      </c>
      <c r="L84" s="7">
        <f>'[1]TCE - ANEXO IV - Preencher'!N93</f>
        <v>700</v>
      </c>
    </row>
    <row r="85" spans="1:12" s="8" customFormat="1" ht="19.5" customHeight="1" x14ac:dyDescent="0.2">
      <c r="A85" s="3">
        <f>IFERROR(VLOOKUP(B85,'[1]DADOS (OCULTAR)'!$Q$3:$S$136,3,0),"")</f>
        <v>14284483000370</v>
      </c>
      <c r="B85" s="4" t="str">
        <f>'[1]TCE - ANEXO IV - Preencher'!C94</f>
        <v>UPA IMBIRIBEIRA - C.G 003/2021</v>
      </c>
      <c r="C85" s="4" t="str">
        <f>'[1]TCE - ANEXO IV - Preencher'!E94</f>
        <v>5.3 - Locação de Máquinas e Equipamentos</v>
      </c>
      <c r="D85" s="3" t="str">
        <f>'[1]TCE - ANEXO IV - Preencher'!F94</f>
        <v>12.785.572/0001-02</v>
      </c>
      <c r="E85" s="5" t="str">
        <f>'[1]TCE - ANEXO IV - Preencher'!G94</f>
        <v>FRIOMAQ REFRIGERAÇÃO LTDA.</v>
      </c>
      <c r="F85" s="5" t="str">
        <f>'[1]TCE - ANEXO IV - Preencher'!H94</f>
        <v>S</v>
      </c>
      <c r="G85" s="5" t="str">
        <f>'[1]TCE - ANEXO IV - Preencher'!I94</f>
        <v>S</v>
      </c>
      <c r="H85" s="5" t="str">
        <f>'[1]TCE - ANEXO IV - Preencher'!J94</f>
        <v>227</v>
      </c>
      <c r="I85" s="6">
        <f>IF('[1]TCE - ANEXO IV - Preencher'!K94="","",'[1]TCE - ANEXO IV - Preencher'!K94)</f>
        <v>46203</v>
      </c>
      <c r="J85" s="5" t="str">
        <f>'[1]TCE - ANEXO IV - Preencher'!L94</f>
        <v>26116062212785572000102000000000022726062664249824</v>
      </c>
      <c r="K85" s="5" t="str">
        <f>IF(F85="B",LEFT('[1]TCE - ANEXO IV - Preencher'!M94,2),IF(F85="S",LEFT('[1]TCE - ANEXO IV - Preencher'!M94,7),IF('[1]TCE - ANEXO IV - Preencher'!H94="","")))</f>
        <v>2611606</v>
      </c>
      <c r="L85" s="7">
        <f>'[1]TCE - ANEXO IV - Preencher'!N94</f>
        <v>8920</v>
      </c>
    </row>
    <row r="86" spans="1:12" s="8" customFormat="1" ht="19.5" customHeight="1" x14ac:dyDescent="0.2">
      <c r="A86" s="3">
        <f>IFERROR(VLOOKUP(B86,'[1]DADOS (OCULTAR)'!$Q$3:$S$136,3,0),"")</f>
        <v>14284483000370</v>
      </c>
      <c r="B86" s="4" t="str">
        <f>'[1]TCE - ANEXO IV - Preencher'!C95</f>
        <v>UPA IMBIRIBEIRA - C.G 003/2021</v>
      </c>
      <c r="C86" s="4" t="str">
        <f>'[1]TCE - ANEXO IV - Preencher'!E95</f>
        <v>5.3 - Locação de Máquinas e Equipamentos</v>
      </c>
      <c r="D86" s="3" t="str">
        <f>'[1]TCE - ANEXO IV - Preencher'!F95</f>
        <v>34.624.704/0001-57</v>
      </c>
      <c r="E86" s="5" t="str">
        <f>'[1]TCE - ANEXO IV - Preencher'!G95</f>
        <v>TECHSYST SISTEMAS DE AUTOMAÇÃO E INFORMATICA LTDA</v>
      </c>
      <c r="F86" s="5" t="str">
        <f>'[1]TCE - ANEXO IV - Preencher'!H95</f>
        <v>S</v>
      </c>
      <c r="G86" s="5" t="str">
        <f>'[1]TCE - ANEXO IV - Preencher'!I95</f>
        <v>N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>2611606</v>
      </c>
      <c r="L86" s="7">
        <f>'[1]TCE - ANEXO IV - Preencher'!N95</f>
        <v>6032</v>
      </c>
    </row>
    <row r="87" spans="1:12" s="8" customFormat="1" ht="19.5" customHeight="1" x14ac:dyDescent="0.2">
      <c r="A87" s="3">
        <f>IFERROR(VLOOKUP(B87,'[1]DADOS (OCULTAR)'!$Q$3:$S$136,3,0),"")</f>
        <v>14284483000370</v>
      </c>
      <c r="B87" s="4" t="str">
        <f>'[1]TCE - ANEXO IV - Preencher'!C96</f>
        <v>UPA IMBIRIBEIRA - C.G 003/2021</v>
      </c>
      <c r="C87" s="4" t="str">
        <f>'[1]TCE - ANEXO IV - Preencher'!E96</f>
        <v>5.3 - Locação de Máquinas e Equipamentos</v>
      </c>
      <c r="D87" s="3" t="str">
        <f>'[1]TCE - ANEXO IV - Preencher'!F96</f>
        <v>46.119.626/0001-12</v>
      </c>
      <c r="E87" s="5" t="str">
        <f>'[1]TCE - ANEXO IV - Preencher'!G96</f>
        <v>ROCHA TEC+SERVIÇOS LTDA</v>
      </c>
      <c r="F87" s="5" t="str">
        <f>'[1]TCE - ANEXO IV - Preencher'!H96</f>
        <v>S</v>
      </c>
      <c r="G87" s="5" t="str">
        <f>'[1]TCE - ANEXO IV - Preencher'!I96</f>
        <v>N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>2927408</v>
      </c>
      <c r="L87" s="7">
        <f>'[1]TCE - ANEXO IV - Preencher'!N96</f>
        <v>500</v>
      </c>
    </row>
    <row r="88" spans="1:12" s="8" customFormat="1" ht="19.5" customHeight="1" x14ac:dyDescent="0.2">
      <c r="A88" s="3">
        <f>IFERROR(VLOOKUP(B88,'[1]DADOS (OCULTAR)'!$Q$3:$S$136,3,0),"")</f>
        <v>14284483000370</v>
      </c>
      <c r="B88" s="4" t="str">
        <f>'[1]TCE - ANEXO IV - Preencher'!C97</f>
        <v>UPA IMBIRIBEIRA - C.G 003/2021</v>
      </c>
      <c r="C88" s="4" t="str">
        <f>'[1]TCE - ANEXO IV - Preencher'!E97</f>
        <v>5.1 - Locação de Equipamentos Médicos-Hospitalares</v>
      </c>
      <c r="D88" s="3" t="str">
        <f>'[1]TCE - ANEXO IV - Preencher'!F97</f>
        <v>24.380.578/0020-41</v>
      </c>
      <c r="E88" s="5" t="str">
        <f>'[1]TCE - ANEXO IV - Preencher'!G97</f>
        <v>WHITE MARTINS GASES INDUSTRIAIS DO NORDESTE LTDA</v>
      </c>
      <c r="F88" s="5" t="str">
        <f>'[1]TCE - ANEXO IV - Preencher'!H97</f>
        <v>S</v>
      </c>
      <c r="G88" s="5" t="str">
        <f>'[1]TCE - ANEXO IV - Preencher'!I97</f>
        <v>N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>2607901</v>
      </c>
      <c r="L88" s="7">
        <f>'[1]TCE - ANEXO IV - Preencher'!N97</f>
        <v>1501.22</v>
      </c>
    </row>
    <row r="89" spans="1:12" s="8" customFormat="1" ht="19.5" customHeight="1" x14ac:dyDescent="0.2">
      <c r="A89" s="3">
        <f>IFERROR(VLOOKUP(B89,'[1]DADOS (OCULTAR)'!$Q$3:$S$136,3,0),"")</f>
        <v>14284483000370</v>
      </c>
      <c r="B89" s="4" t="str">
        <f>'[1]TCE - ANEXO IV - Preencher'!C98</f>
        <v>UPA IMBIRIBEIRA - C.G 003/2021</v>
      </c>
      <c r="C89" s="4" t="str">
        <f>'[1]TCE - ANEXO IV - Preencher'!E98</f>
        <v>5.1 - Locação de Equipamentos Médicos-Hospitalares</v>
      </c>
      <c r="D89" s="3" t="str">
        <f>'[1]TCE - ANEXO IV - Preencher'!F98</f>
        <v>12.853.727/0001-09</v>
      </c>
      <c r="E89" s="5" t="str">
        <f>'[1]TCE - ANEXO IV - Preencher'!G98</f>
        <v>KESA COMERCIO E SERVIÇOS TECNICOS</v>
      </c>
      <c r="F89" s="5" t="str">
        <f>'[1]TCE - ANEXO IV - Preencher'!H98</f>
        <v>S</v>
      </c>
      <c r="G89" s="5" t="str">
        <f>'[1]TCE - ANEXO IV - Preencher'!I98</f>
        <v>N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>2611606</v>
      </c>
      <c r="L89" s="7">
        <f>'[1]TCE - ANEXO IV - Preencher'!N98</f>
        <v>7500</v>
      </c>
    </row>
    <row r="90" spans="1:12" s="8" customFormat="1" ht="19.5" customHeight="1" x14ac:dyDescent="0.2">
      <c r="A90" s="3">
        <f>IFERROR(VLOOKUP(B90,'[1]DADOS (OCULTAR)'!$Q$3:$S$136,3,0),"")</f>
        <v>14284483000370</v>
      </c>
      <c r="B90" s="4" t="str">
        <f>'[1]TCE - ANEXO IV - Preencher'!C99</f>
        <v>UPA IMBIRIBEIRA - C.G 003/2021</v>
      </c>
      <c r="C90" s="4" t="str">
        <f>'[1]TCE - ANEXO IV - Preencher'!E99</f>
        <v>5.1 - Locação de Equipamentos Médicos-Hospitalares</v>
      </c>
      <c r="D90" s="3" t="str">
        <f>'[1]TCE - ANEXO IV - Preencher'!F99</f>
        <v>10.859.287/0001-63</v>
      </c>
      <c r="E90" s="5" t="str">
        <f>'[1]TCE - ANEXO IV - Preencher'!G99</f>
        <v>NEWMED COMERCIO E CONSERTO DE EQUIPAMENTOS MEDICOS</v>
      </c>
      <c r="F90" s="5" t="str">
        <f>'[1]TCE - ANEXO IV - Preencher'!H99</f>
        <v>S</v>
      </c>
      <c r="G90" s="5" t="str">
        <f>'[1]TCE - ANEXO IV - Preencher'!I99</f>
        <v>N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>2609600</v>
      </c>
      <c r="L90" s="7">
        <f>'[1]TCE - ANEXO IV - Preencher'!N99</f>
        <v>900</v>
      </c>
    </row>
    <row r="91" spans="1:12" s="8" customFormat="1" ht="19.5" customHeight="1" x14ac:dyDescent="0.2">
      <c r="A91" s="3">
        <f>IFERROR(VLOOKUP(B91,'[1]DADOS (OCULTAR)'!$Q$3:$S$136,3,0),"")</f>
        <v>14284483000370</v>
      </c>
      <c r="B91" s="4" t="str">
        <f>'[1]TCE - ANEXO IV - Preencher'!C100</f>
        <v>UPA IMBIRIBEIRA - C.G 003/2021</v>
      </c>
      <c r="C91" s="4" t="str">
        <f>'[1]TCE - ANEXO IV - Preencher'!E100</f>
        <v>5.16 - Serviços Médico-Hospitalares, Odotonlogia e Laboratoriais</v>
      </c>
      <c r="D91" s="3" t="str">
        <f>'[1]TCE - ANEXO IV - Preencher'!F100</f>
        <v>60.577.717/0001-22</v>
      </c>
      <c r="E91" s="5" t="str">
        <f>'[1]TCE - ANEXO IV - Preencher'!G100</f>
        <v>2HT0 LTDA</v>
      </c>
      <c r="F91" s="5" t="str">
        <f>'[1]TCE - ANEXO IV - Preencher'!H100</f>
        <v>S</v>
      </c>
      <c r="G91" s="5" t="str">
        <f>'[1]TCE - ANEXO IV - Preencher'!I100</f>
        <v>S</v>
      </c>
      <c r="H91" s="5" t="str">
        <f>'[1]TCE - ANEXO IV - Preencher'!J100</f>
        <v>2600000000278</v>
      </c>
      <c r="I91" s="6">
        <f>IF('[1]TCE - ANEXO IV - Preencher'!K100="","",'[1]TCE - ANEXO IV - Preencher'!K100)</f>
        <v>46210</v>
      </c>
      <c r="J91" s="5" t="str">
        <f>'[1]TCE - ANEXO IV - Preencher'!L100</f>
        <v>26096001260577717000122260000000027826077618996721</v>
      </c>
      <c r="K91" s="5" t="str">
        <f>IF(F91="B",LEFT('[1]TCE - ANEXO IV - Preencher'!M100,2),IF(F91="S",LEFT('[1]TCE - ANEXO IV - Preencher'!M100,7),IF('[1]TCE - ANEXO IV - Preencher'!H100="","")))</f>
        <v>2609600</v>
      </c>
      <c r="L91" s="7">
        <f>'[1]TCE - ANEXO IV - Preencher'!N100</f>
        <v>228050</v>
      </c>
    </row>
    <row r="92" spans="1:12" s="8" customFormat="1" ht="19.5" customHeight="1" x14ac:dyDescent="0.2">
      <c r="A92" s="3">
        <f>IFERROR(VLOOKUP(B92,'[1]DADOS (OCULTAR)'!$Q$3:$S$136,3,0),"")</f>
        <v>14284483000370</v>
      </c>
      <c r="B92" s="4" t="str">
        <f>'[1]TCE - ANEXO IV - Preencher'!C101</f>
        <v>UPA IMBIRIBEIRA - C.G 003/2021</v>
      </c>
      <c r="C92" s="4" t="str">
        <f>'[1]TCE - ANEXO IV - Preencher'!E101</f>
        <v>5.16 - Serviços Médico-Hospitalares, Odotonlogia e Laboratoriais</v>
      </c>
      <c r="D92" s="3" t="str">
        <f>'[1]TCE - ANEXO IV - Preencher'!F101</f>
        <v>43.652.788/0001-23</v>
      </c>
      <c r="E92" s="5" t="str">
        <f>'[1]TCE - ANEXO IV - Preencher'!G101</f>
        <v>ARZT SAÚDE LTDA</v>
      </c>
      <c r="F92" s="5" t="str">
        <f>'[1]TCE - ANEXO IV - Preencher'!H101</f>
        <v>S</v>
      </c>
      <c r="G92" s="5" t="str">
        <f>'[1]TCE - ANEXO IV - Preencher'!I101</f>
        <v>S</v>
      </c>
      <c r="H92" s="5" t="str">
        <f>'[1]TCE - ANEXO IV - Preencher'!J101</f>
        <v>2600000000241</v>
      </c>
      <c r="I92" s="6">
        <f>IF('[1]TCE - ANEXO IV - Preencher'!K101="","",'[1]TCE - ANEXO IV - Preencher'!K101)</f>
        <v>46209</v>
      </c>
      <c r="J92" s="5" t="str">
        <f>'[1]TCE - ANEXO IV - Preencher'!L101</f>
        <v>26096001243652788000123260000000024126071484569144</v>
      </c>
      <c r="K92" s="5" t="str">
        <f>IF(F92="B",LEFT('[1]TCE - ANEXO IV - Preencher'!M101,2),IF(F92="S",LEFT('[1]TCE - ANEXO IV - Preencher'!M101,7),IF('[1]TCE - ANEXO IV - Preencher'!H101="","")))</f>
        <v>2609600</v>
      </c>
      <c r="L92" s="7">
        <f>'[1]TCE - ANEXO IV - Preencher'!N101</f>
        <v>13950</v>
      </c>
    </row>
    <row r="93" spans="1:12" s="8" customFormat="1" ht="19.5" customHeight="1" x14ac:dyDescent="0.2">
      <c r="A93" s="3">
        <f>IFERROR(VLOOKUP(B93,'[1]DADOS (OCULTAR)'!$Q$3:$S$136,3,0),"")</f>
        <v>14284483000370</v>
      </c>
      <c r="B93" s="4" t="str">
        <f>'[1]TCE - ANEXO IV - Preencher'!C102</f>
        <v>UPA IMBIRIBEIRA - C.G 003/2021</v>
      </c>
      <c r="C93" s="4" t="str">
        <f>'[1]TCE - ANEXO IV - Preencher'!E102</f>
        <v>5.16 - Serviços Médico-Hospitalares, Odotonlogia e Laboratoriais</v>
      </c>
      <c r="D93" s="3" t="str">
        <f>'[1]TCE - ANEXO IV - Preencher'!F102</f>
        <v>45.864.268/0001-00</v>
      </c>
      <c r="E93" s="5" t="str">
        <f>'[1]TCE - ANEXO IV - Preencher'!G102</f>
        <v>CESAR MONTEIRO MEDICINA SERVICOS MEDICOS LTDA</v>
      </c>
      <c r="F93" s="5" t="str">
        <f>'[1]TCE - ANEXO IV - Preencher'!H102</f>
        <v>S</v>
      </c>
      <c r="G93" s="5" t="str">
        <f>'[1]TCE - ANEXO IV - Preencher'!I102</f>
        <v>S</v>
      </c>
      <c r="H93" s="5" t="str">
        <f>'[1]TCE - ANEXO IV - Preencher'!J102</f>
        <v>110</v>
      </c>
      <c r="I93" s="6">
        <f>IF('[1]TCE - ANEXO IV - Preencher'!K102="","",'[1]TCE - ANEXO IV - Preencher'!K102)</f>
        <v>46209</v>
      </c>
      <c r="J93" s="5" t="str">
        <f>'[1]TCE - ANEXO IV - Preencher'!L102</f>
        <v>26116062245864268000100000000000011026074792238422</v>
      </c>
      <c r="K93" s="5" t="str">
        <f>IF(F93="B",LEFT('[1]TCE - ANEXO IV - Preencher'!M102,2),IF(F93="S",LEFT('[1]TCE - ANEXO IV - Preencher'!M102,7),IF('[1]TCE - ANEXO IV - Preencher'!H102="","")))</f>
        <v>2611606</v>
      </c>
      <c r="L93" s="7">
        <f>'[1]TCE - ANEXO IV - Preencher'!N102</f>
        <v>11550</v>
      </c>
    </row>
    <row r="94" spans="1:12" s="8" customFormat="1" ht="19.5" customHeight="1" x14ac:dyDescent="0.2">
      <c r="A94" s="3">
        <f>IFERROR(VLOOKUP(B94,'[1]DADOS (OCULTAR)'!$Q$3:$S$136,3,0),"")</f>
        <v>14284483000370</v>
      </c>
      <c r="B94" s="4" t="str">
        <f>'[1]TCE - ANEXO IV - Preencher'!C103</f>
        <v>UPA IMBIRIBEIRA - C.G 003/2021</v>
      </c>
      <c r="C94" s="4" t="str">
        <f>'[1]TCE - ANEXO IV - Preencher'!E103</f>
        <v>5.16 - Serviços Médico-Hospitalares, Odotonlogia e Laboratoriais</v>
      </c>
      <c r="D94" s="3" t="str">
        <f>'[1]TCE - ANEXO IV - Preencher'!F103</f>
        <v>53.285.655/0001-10</v>
      </c>
      <c r="E94" s="5" t="str">
        <f>'[1]TCE - ANEXO IV - Preencher'!G103</f>
        <v>CHAGAS SERVICOS MEDICOS LTDA</v>
      </c>
      <c r="F94" s="5" t="str">
        <f>'[1]TCE - ANEXO IV - Preencher'!H103</f>
        <v>S</v>
      </c>
      <c r="G94" s="5" t="str">
        <f>'[1]TCE - ANEXO IV - Preencher'!I103</f>
        <v>S</v>
      </c>
      <c r="H94" s="5" t="str">
        <f>'[1]TCE - ANEXO IV - Preencher'!J103</f>
        <v>1000032</v>
      </c>
      <c r="I94" s="6">
        <f>IF('[1]TCE - ANEXO IV - Preencher'!K103="","",'[1]TCE - ANEXO IV - Preencher'!K103)</f>
        <v>46209</v>
      </c>
      <c r="J94" s="5" t="str">
        <f>'[1]TCE - ANEXO IV - Preencher'!L103</f>
        <v>RTAEHGETG</v>
      </c>
      <c r="K94" s="5" t="str">
        <f>IF(F94="B",LEFT('[1]TCE - ANEXO IV - Preencher'!M103,2),IF(F94="S",LEFT('[1]TCE - ANEXO IV - Preencher'!M103,7),IF('[1]TCE - ANEXO IV - Preencher'!H103="","")))</f>
        <v>2507507</v>
      </c>
      <c r="L94" s="7">
        <f>'[1]TCE - ANEXO IV - Preencher'!N103</f>
        <v>1725</v>
      </c>
    </row>
    <row r="95" spans="1:12" s="8" customFormat="1" ht="19.5" customHeight="1" x14ac:dyDescent="0.2">
      <c r="A95" s="3">
        <f>IFERROR(VLOOKUP(B95,'[1]DADOS (OCULTAR)'!$Q$3:$S$136,3,0),"")</f>
        <v>14284483000370</v>
      </c>
      <c r="B95" s="4" t="str">
        <f>'[1]TCE - ANEXO IV - Preencher'!C104</f>
        <v>UPA IMBIRIBEIRA - C.G 003/2021</v>
      </c>
      <c r="C95" s="4" t="str">
        <f>'[1]TCE - ANEXO IV - Preencher'!E104</f>
        <v>5.16 - Serviços Médico-Hospitalares, Odotonlogia e Laboratoriais</v>
      </c>
      <c r="D95" s="3" t="str">
        <f>'[1]TCE - ANEXO IV - Preencher'!F104</f>
        <v>61.488.738/0001-34</v>
      </c>
      <c r="E95" s="5" t="str">
        <f>'[1]TCE - ANEXO IV - Preencher'!G104</f>
        <v>FG SERVIÇOS MEDICOS</v>
      </c>
      <c r="F95" s="5" t="str">
        <f>'[1]TCE - ANEXO IV - Preencher'!H104</f>
        <v>S</v>
      </c>
      <c r="G95" s="5" t="str">
        <f>'[1]TCE - ANEXO IV - Preencher'!I104</f>
        <v>S</v>
      </c>
      <c r="H95" s="5" t="str">
        <f>'[1]TCE - ANEXO IV - Preencher'!J104</f>
        <v>44</v>
      </c>
      <c r="I95" s="6">
        <f>IF('[1]TCE - ANEXO IV - Preencher'!K104="","",'[1]TCE - ANEXO IV - Preencher'!K104)</f>
        <v>46209</v>
      </c>
      <c r="J95" s="5" t="str">
        <f>'[1]TCE - ANEXO IV - Preencher'!L104</f>
        <v>23044001261488738000134000000000004426070476159639</v>
      </c>
      <c r="K95" s="5" t="str">
        <f>IF(F95="B",LEFT('[1]TCE - ANEXO IV - Preencher'!M104,2),IF(F95="S",LEFT('[1]TCE - ANEXO IV - Preencher'!M104,7),IF('[1]TCE - ANEXO IV - Preencher'!H104="","")))</f>
        <v>2304400</v>
      </c>
      <c r="L95" s="7">
        <f>'[1]TCE - ANEXO IV - Preencher'!N104</f>
        <v>3500</v>
      </c>
    </row>
    <row r="96" spans="1:12" s="8" customFormat="1" ht="19.5" customHeight="1" x14ac:dyDescent="0.2">
      <c r="A96" s="3">
        <f>IFERROR(VLOOKUP(B96,'[1]DADOS (OCULTAR)'!$Q$3:$S$136,3,0),"")</f>
        <v>14284483000370</v>
      </c>
      <c r="B96" s="4" t="str">
        <f>'[1]TCE - ANEXO IV - Preencher'!C105</f>
        <v>UPA IMBIRIBEIRA - C.G 003/2021</v>
      </c>
      <c r="C96" s="4" t="str">
        <f>'[1]TCE - ANEXO IV - Preencher'!E105</f>
        <v>5.16 - Serviços Médico-Hospitalares, Odotonlogia e Laboratoriais</v>
      </c>
      <c r="D96" s="3" t="str">
        <f>'[1]TCE - ANEXO IV - Preencher'!F105</f>
        <v>37.406.845/0001-91</v>
      </c>
      <c r="E96" s="5" t="str">
        <f>'[1]TCE - ANEXO IV - Preencher'!G105</f>
        <v xml:space="preserve">HEROFILO SERVIÇOS MEDICOS </v>
      </c>
      <c r="F96" s="5" t="str">
        <f>'[1]TCE - ANEXO IV - Preencher'!H105</f>
        <v>S</v>
      </c>
      <c r="G96" s="5" t="str">
        <f>'[1]TCE - ANEXO IV - Preencher'!I105</f>
        <v>S</v>
      </c>
      <c r="H96" s="5" t="str">
        <f>'[1]TCE - ANEXO IV - Preencher'!J105</f>
        <v>2600000000367</v>
      </c>
      <c r="I96" s="6">
        <f>IF('[1]TCE - ANEXO IV - Preencher'!K105="","",'[1]TCE - ANEXO IV - Preencher'!K105)</f>
        <v>46209</v>
      </c>
      <c r="J96" s="5" t="str">
        <f>'[1]TCE - ANEXO IV - Preencher'!L105</f>
        <v>26096001237406845000191260000000036726073492970485</v>
      </c>
      <c r="K96" s="5" t="str">
        <f>IF(F96="B",LEFT('[1]TCE - ANEXO IV - Preencher'!M105,2),IF(F96="S",LEFT('[1]TCE - ANEXO IV - Preencher'!M105,7),IF('[1]TCE - ANEXO IV - Preencher'!H105="","")))</f>
        <v>2609600</v>
      </c>
      <c r="L96" s="7">
        <f>'[1]TCE - ANEXO IV - Preencher'!N105</f>
        <v>4400</v>
      </c>
    </row>
    <row r="97" spans="1:12" s="8" customFormat="1" ht="19.5" customHeight="1" x14ac:dyDescent="0.2">
      <c r="A97" s="3">
        <f>IFERROR(VLOOKUP(B97,'[1]DADOS (OCULTAR)'!$Q$3:$S$136,3,0),"")</f>
        <v>14284483000370</v>
      </c>
      <c r="B97" s="4" t="str">
        <f>'[1]TCE - ANEXO IV - Preencher'!C106</f>
        <v>UPA IMBIRIBEIRA - C.G 003/2021</v>
      </c>
      <c r="C97" s="4" t="str">
        <f>'[1]TCE - ANEXO IV - Preencher'!E106</f>
        <v>5.16 - Serviços Médico-Hospitalares, Odotonlogia e Laboratoriais</v>
      </c>
      <c r="D97" s="3" t="str">
        <f>'[1]TCE - ANEXO IV - Preencher'!F106</f>
        <v>39.725.356/0001-28</v>
      </c>
      <c r="E97" s="5" t="str">
        <f>'[1]TCE - ANEXO IV - Preencher'!G106</f>
        <v>JF ORTOPEDIA LTDA</v>
      </c>
      <c r="F97" s="5" t="str">
        <f>'[1]TCE - ANEXO IV - Preencher'!H106</f>
        <v>S</v>
      </c>
      <c r="G97" s="5" t="str">
        <f>'[1]TCE - ANEXO IV - Preencher'!I106</f>
        <v>S</v>
      </c>
      <c r="H97" s="5" t="str">
        <f>'[1]TCE - ANEXO IV - Preencher'!J106</f>
        <v>537</v>
      </c>
      <c r="I97" s="6">
        <f>IF('[1]TCE - ANEXO IV - Preencher'!K106="","",'[1]TCE - ANEXO IV - Preencher'!K106)</f>
        <v>46210</v>
      </c>
      <c r="J97" s="5" t="str">
        <f>'[1]TCE - ANEXO IV - Preencher'!L106</f>
        <v>26116062239725356000128000000000053726077055949636</v>
      </c>
      <c r="K97" s="5" t="str">
        <f>IF(F97="B",LEFT('[1]TCE - ANEXO IV - Preencher'!M106,2),IF(F97="S",LEFT('[1]TCE - ANEXO IV - Preencher'!M106,7),IF('[1]TCE - ANEXO IV - Preencher'!H106="","")))</f>
        <v>2611606</v>
      </c>
      <c r="L97" s="7">
        <f>'[1]TCE - ANEXO IV - Preencher'!N106</f>
        <v>3750</v>
      </c>
    </row>
    <row r="98" spans="1:12" s="8" customFormat="1" ht="19.5" customHeight="1" x14ac:dyDescent="0.2">
      <c r="A98" s="3">
        <f>IFERROR(VLOOKUP(B98,'[1]DADOS (OCULTAR)'!$Q$3:$S$136,3,0),"")</f>
        <v>14284483000370</v>
      </c>
      <c r="B98" s="4" t="str">
        <f>'[1]TCE - ANEXO IV - Preencher'!C107</f>
        <v>UPA IMBIRIBEIRA - C.G 003/2021</v>
      </c>
      <c r="C98" s="4" t="str">
        <f>'[1]TCE - ANEXO IV - Preencher'!E107</f>
        <v>5.16 - Serviços Médico-Hospitalares, Odotonlogia e Laboratoriais</v>
      </c>
      <c r="D98" s="3" t="str">
        <f>'[1]TCE - ANEXO IV - Preencher'!F107</f>
        <v>51.728.302/0001-11</v>
      </c>
      <c r="E98" s="5" t="str">
        <f>'[1]TCE - ANEXO IV - Preencher'!G107</f>
        <v>JHAR SERVIÇOS MÉDICOS</v>
      </c>
      <c r="F98" s="5" t="str">
        <f>'[1]TCE - ANEXO IV - Preencher'!H107</f>
        <v>S</v>
      </c>
      <c r="G98" s="5" t="str">
        <f>'[1]TCE - ANEXO IV - Preencher'!I107</f>
        <v>S</v>
      </c>
      <c r="H98" s="5" t="str">
        <f>'[1]TCE - ANEXO IV - Preencher'!J107</f>
        <v>16</v>
      </c>
      <c r="I98" s="6">
        <f>IF('[1]TCE - ANEXO IV - Preencher'!K107="","",'[1]TCE - ANEXO IV - Preencher'!K107)</f>
        <v>46209</v>
      </c>
      <c r="J98" s="5" t="str">
        <f>'[1]TCE - ANEXO IV - Preencher'!L107</f>
        <v>6Q86RZI6</v>
      </c>
      <c r="K98" s="5" t="str">
        <f>IF(F98="B",LEFT('[1]TCE - ANEXO IV - Preencher'!M107,2),IF(F98="S",LEFT('[1]TCE - ANEXO IV - Preencher'!M107,7),IF('[1]TCE - ANEXO IV - Preencher'!H107="","")))</f>
        <v>2611606</v>
      </c>
      <c r="L98" s="7">
        <f>'[1]TCE - ANEXO IV - Preencher'!N107</f>
        <v>3000</v>
      </c>
    </row>
    <row r="99" spans="1:12" s="8" customFormat="1" ht="19.5" customHeight="1" x14ac:dyDescent="0.2">
      <c r="A99" s="3">
        <f>IFERROR(VLOOKUP(B99,'[1]DADOS (OCULTAR)'!$Q$3:$S$136,3,0),"")</f>
        <v>14284483000370</v>
      </c>
      <c r="B99" s="4" t="str">
        <f>'[1]TCE - ANEXO IV - Preencher'!C108</f>
        <v>UPA IMBIRIBEIRA - C.G 003/2021</v>
      </c>
      <c r="C99" s="4" t="str">
        <f>'[1]TCE - ANEXO IV - Preencher'!E108</f>
        <v>5.16 - Serviços Médico-Hospitalares, Odotonlogia e Laboratoriais</v>
      </c>
      <c r="D99" s="3" t="str">
        <f>'[1]TCE - ANEXO IV - Preencher'!F108</f>
        <v>53.286.206/0001-96</v>
      </c>
      <c r="E99" s="5" t="str">
        <f>'[1]TCE - ANEXO IV - Preencher'!G108</f>
        <v>JULIA MORAIS FERREIRA SERVICOS MEDICOS LTDA</v>
      </c>
      <c r="F99" s="5" t="str">
        <f>'[1]TCE - ANEXO IV - Preencher'!H108</f>
        <v>S</v>
      </c>
      <c r="G99" s="5" t="str">
        <f>'[1]TCE - ANEXO IV - Preencher'!I108</f>
        <v>S</v>
      </c>
      <c r="H99" s="5" t="str">
        <f>'[1]TCE - ANEXO IV - Preencher'!J108</f>
        <v>12</v>
      </c>
      <c r="I99" s="6">
        <f>IF('[1]TCE - ANEXO IV - Preencher'!K108="","",'[1]TCE - ANEXO IV - Preencher'!K108)</f>
        <v>46209</v>
      </c>
      <c r="J99" s="5" t="str">
        <f>'[1]TCE - ANEXO IV - Preencher'!L108</f>
        <v>WK6WR62VG</v>
      </c>
      <c r="K99" s="5" t="str">
        <f>IF(F99="B",LEFT('[1]TCE - ANEXO IV - Preencher'!M108,2),IF(F99="S",LEFT('[1]TCE - ANEXO IV - Preencher'!M108,7),IF('[1]TCE - ANEXO IV - Preencher'!H108="","")))</f>
        <v>2304400</v>
      </c>
      <c r="L99" s="7">
        <f>'[1]TCE - ANEXO IV - Preencher'!N108</f>
        <v>2700</v>
      </c>
    </row>
    <row r="100" spans="1:12" s="8" customFormat="1" ht="19.5" customHeight="1" x14ac:dyDescent="0.2">
      <c r="A100" s="3">
        <f>IFERROR(VLOOKUP(B100,'[1]DADOS (OCULTAR)'!$Q$3:$S$136,3,0),"")</f>
        <v>14284483000370</v>
      </c>
      <c r="B100" s="4" t="str">
        <f>'[1]TCE - ANEXO IV - Preencher'!C109</f>
        <v>UPA IMBIRIBEIRA - C.G 003/2021</v>
      </c>
      <c r="C100" s="4" t="str">
        <f>'[1]TCE - ANEXO IV - Preencher'!E109</f>
        <v>5.16 - Serviços Médico-Hospitalares, Odotonlogia e Laboratoriais</v>
      </c>
      <c r="D100" s="3" t="str">
        <f>'[1]TCE - ANEXO IV - Preencher'!F109</f>
        <v>51.676.006/0001-14</v>
      </c>
      <c r="E100" s="5" t="str">
        <f>'[1]TCE - ANEXO IV - Preencher'!G109</f>
        <v>KARINA ALCANTARA SERVIÇOS EM SAÚDE</v>
      </c>
      <c r="F100" s="5" t="str">
        <f>'[1]TCE - ANEXO IV - Preencher'!H109</f>
        <v>S</v>
      </c>
      <c r="G100" s="5" t="str">
        <f>'[1]TCE - ANEXO IV - Preencher'!I109</f>
        <v>S</v>
      </c>
      <c r="H100" s="5" t="str">
        <f>'[1]TCE - ANEXO IV - Preencher'!J109</f>
        <v>8</v>
      </c>
      <c r="I100" s="6">
        <f>IF('[1]TCE - ANEXO IV - Preencher'!K109="","",'[1]TCE - ANEXO IV - Preencher'!K109)</f>
        <v>46209</v>
      </c>
      <c r="J100" s="5" t="str">
        <f>'[1]TCE - ANEXO IV - Preencher'!L109</f>
        <v>6Q7UP7Z3</v>
      </c>
      <c r="K100" s="5" t="str">
        <f>IF(F100="B",LEFT('[1]TCE - ANEXO IV - Preencher'!M109,2),IF(F100="S",LEFT('[1]TCE - ANEXO IV - Preencher'!M109,7),IF('[1]TCE - ANEXO IV - Preencher'!H109="","")))</f>
        <v>2802908</v>
      </c>
      <c r="L100" s="7">
        <f>'[1]TCE - ANEXO IV - Preencher'!N109</f>
        <v>14425</v>
      </c>
    </row>
    <row r="101" spans="1:12" s="8" customFormat="1" ht="19.5" customHeight="1" x14ac:dyDescent="0.2">
      <c r="A101" s="3">
        <f>IFERROR(VLOOKUP(B101,'[1]DADOS (OCULTAR)'!$Q$3:$S$136,3,0),"")</f>
        <v>14284483000370</v>
      </c>
      <c r="B101" s="4" t="str">
        <f>'[1]TCE - ANEXO IV - Preencher'!C110</f>
        <v>UPA IMBIRIBEIRA - C.G 003/2021</v>
      </c>
      <c r="C101" s="4" t="str">
        <f>'[1]TCE - ANEXO IV - Preencher'!E110</f>
        <v>5.16 - Serviços Médico-Hospitalares, Odotonlogia e Laboratoriais</v>
      </c>
      <c r="D101" s="3" t="str">
        <f>'[1]TCE - ANEXO IV - Preencher'!F110</f>
        <v>48.540.152/0001-03</v>
      </c>
      <c r="E101" s="5" t="str">
        <f>'[1]TCE - ANEXO IV - Preencher'!G110</f>
        <v xml:space="preserve">KFME MED SERVIÇOS MEDICOS </v>
      </c>
      <c r="F101" s="5" t="str">
        <f>'[1]TCE - ANEXO IV - Preencher'!H110</f>
        <v>S</v>
      </c>
      <c r="G101" s="5" t="str">
        <f>'[1]TCE - ANEXO IV - Preencher'!I110</f>
        <v>S</v>
      </c>
      <c r="H101" s="5" t="str">
        <f>'[1]TCE - ANEXO IV - Preencher'!J110</f>
        <v>265</v>
      </c>
      <c r="I101" s="6">
        <f>IF('[1]TCE - ANEXO IV - Preencher'!K110="","",'[1]TCE - ANEXO IV - Preencher'!K110)</f>
        <v>46213</v>
      </c>
      <c r="J101" s="5" t="str">
        <f>'[1]TCE - ANEXO IV - Preencher'!L110</f>
        <v>2S2JUIL1N</v>
      </c>
      <c r="K101" s="5" t="str">
        <f>IF(F101="B",LEFT('[1]TCE - ANEXO IV - Preencher'!M110,2),IF(F101="S",LEFT('[1]TCE - ANEXO IV - Preencher'!M110,7),IF('[1]TCE - ANEXO IV - Preencher'!H110="","")))</f>
        <v>2604502</v>
      </c>
      <c r="L101" s="7">
        <f>'[1]TCE - ANEXO IV - Preencher'!N110</f>
        <v>750</v>
      </c>
    </row>
    <row r="102" spans="1:12" s="8" customFormat="1" ht="19.5" customHeight="1" x14ac:dyDescent="0.2">
      <c r="A102" s="3">
        <f>IFERROR(VLOOKUP(B102,'[1]DADOS (OCULTAR)'!$Q$3:$S$136,3,0),"")</f>
        <v>14284483000370</v>
      </c>
      <c r="B102" s="4" t="str">
        <f>'[1]TCE - ANEXO IV - Preencher'!C111</f>
        <v>UPA IMBIRIBEIRA - C.G 003/2021</v>
      </c>
      <c r="C102" s="4" t="str">
        <f>'[1]TCE - ANEXO IV - Preencher'!E111</f>
        <v>5.16 - Serviços Médico-Hospitalares, Odotonlogia e Laboratoriais</v>
      </c>
      <c r="D102" s="3" t="str">
        <f>'[1]TCE - ANEXO IV - Preencher'!F111</f>
        <v>58.191.787/0001-04</v>
      </c>
      <c r="E102" s="5" t="str">
        <f>'[1]TCE - ANEXO IV - Preencher'!G111</f>
        <v>LEMONADE ASSESSORIA EM FINANÇAS</v>
      </c>
      <c r="F102" s="5" t="str">
        <f>'[1]TCE - ANEXO IV - Preencher'!H111</f>
        <v>S</v>
      </c>
      <c r="G102" s="5" t="str">
        <f>'[1]TCE - ANEXO IV - Preencher'!I111</f>
        <v>S</v>
      </c>
      <c r="H102" s="5" t="str">
        <f>'[1]TCE - ANEXO IV - Preencher'!J111</f>
        <v>2600000000271</v>
      </c>
      <c r="I102" s="6">
        <f>IF('[1]TCE - ANEXO IV - Preencher'!K111="","",'[1]TCE - ANEXO IV - Preencher'!K111)</f>
        <v>46210</v>
      </c>
      <c r="J102" s="5" t="str">
        <f>'[1]TCE - ANEXO IV - Preencher'!L111</f>
        <v>26096001258191787000104260000000027126072939696399</v>
      </c>
      <c r="K102" s="5" t="str">
        <f>IF(F102="B",LEFT('[1]TCE - ANEXO IV - Preencher'!M111,2),IF(F102="S",LEFT('[1]TCE - ANEXO IV - Preencher'!M111,7),IF('[1]TCE - ANEXO IV - Preencher'!H111="","")))</f>
        <v>2609600</v>
      </c>
      <c r="L102" s="7">
        <f>'[1]TCE - ANEXO IV - Preencher'!N111</f>
        <v>4050</v>
      </c>
    </row>
    <row r="103" spans="1:12" s="8" customFormat="1" ht="19.5" customHeight="1" x14ac:dyDescent="0.2">
      <c r="A103" s="3">
        <f>IFERROR(VLOOKUP(B103,'[1]DADOS (OCULTAR)'!$Q$3:$S$136,3,0),"")</f>
        <v>14284483000370</v>
      </c>
      <c r="B103" s="4" t="str">
        <f>'[1]TCE - ANEXO IV - Preencher'!C112</f>
        <v>UPA IMBIRIBEIRA - C.G 003/2021</v>
      </c>
      <c r="C103" s="4" t="str">
        <f>'[1]TCE - ANEXO IV - Preencher'!E112</f>
        <v>5.16 - Serviços Médico-Hospitalares, Odotonlogia e Laboratoriais</v>
      </c>
      <c r="D103" s="3" t="str">
        <f>'[1]TCE - ANEXO IV - Preencher'!F112</f>
        <v>59.296.050/0001-00</v>
      </c>
      <c r="E103" s="5" t="str">
        <f>'[1]TCE - ANEXO IV - Preencher'!G112</f>
        <v>LMA SEVIÇOS MEDICOS LTDA</v>
      </c>
      <c r="F103" s="5" t="str">
        <f>'[1]TCE - ANEXO IV - Preencher'!H112</f>
        <v>S</v>
      </c>
      <c r="G103" s="5" t="str">
        <f>'[1]TCE - ANEXO IV - Preencher'!I112</f>
        <v>S</v>
      </c>
      <c r="H103" s="5" t="str">
        <f>'[1]TCE - ANEXO IV - Preencher'!J112</f>
        <v>1000048</v>
      </c>
      <c r="I103" s="6">
        <f>IF('[1]TCE - ANEXO IV - Preencher'!K112="","",'[1]TCE - ANEXO IV - Preencher'!K112)</f>
        <v>46209</v>
      </c>
      <c r="J103" s="5" t="str">
        <f>'[1]TCE - ANEXO IV - Preencher'!L112</f>
        <v>KXUZCPCH8</v>
      </c>
      <c r="K103" s="5" t="str">
        <f>IF(F103="B",LEFT('[1]TCE - ANEXO IV - Preencher'!M112,2),IF(F103="S",LEFT('[1]TCE - ANEXO IV - Preencher'!M112,7),IF('[1]TCE - ANEXO IV - Preencher'!H112="","")))</f>
        <v>2507507</v>
      </c>
      <c r="L103" s="7">
        <f>'[1]TCE - ANEXO IV - Preencher'!N112</f>
        <v>8000</v>
      </c>
    </row>
    <row r="104" spans="1:12" s="8" customFormat="1" ht="19.5" customHeight="1" x14ac:dyDescent="0.2">
      <c r="A104" s="3">
        <f>IFERROR(VLOOKUP(B104,'[1]DADOS (OCULTAR)'!$Q$3:$S$136,3,0),"")</f>
        <v>14284483000370</v>
      </c>
      <c r="B104" s="4" t="str">
        <f>'[1]TCE - ANEXO IV - Preencher'!C113</f>
        <v>UPA IMBIRIBEIRA - C.G 003/2021</v>
      </c>
      <c r="C104" s="4" t="str">
        <f>'[1]TCE - ANEXO IV - Preencher'!E113</f>
        <v>5.16 - Serviços Médico-Hospitalares, Odotonlogia e Laboratoriais</v>
      </c>
      <c r="D104" s="3" t="str">
        <f>'[1]TCE - ANEXO IV - Preencher'!F113</f>
        <v>64.386.586/0001-57</v>
      </c>
      <c r="E104" s="5" t="str">
        <f>'[1]TCE - ANEXO IV - Preencher'!G113</f>
        <v>MASTERMED PE IX GESTÃO MÉDICA LTDA</v>
      </c>
      <c r="F104" s="5" t="str">
        <f>'[1]TCE - ANEXO IV - Preencher'!H113</f>
        <v>S</v>
      </c>
      <c r="G104" s="5" t="str">
        <f>'[1]TCE - ANEXO IV - Preencher'!I113</f>
        <v>S</v>
      </c>
      <c r="H104" s="5" t="str">
        <f>'[1]TCE - ANEXO IV - Preencher'!J113</f>
        <v>2600000000045</v>
      </c>
      <c r="I104" s="6">
        <f>IF('[1]TCE - ANEXO IV - Preencher'!K113="","",'[1]TCE - ANEXO IV - Preencher'!K113)</f>
        <v>46210</v>
      </c>
      <c r="J104" s="5" t="str">
        <f>'[1]TCE - ANEXO IV - Preencher'!L113</f>
        <v>26096001264386586000157260000000004526077616676124</v>
      </c>
      <c r="K104" s="5" t="str">
        <f>IF(F104="B",LEFT('[1]TCE - ANEXO IV - Preencher'!M113,2),IF(F104="S",LEFT('[1]TCE - ANEXO IV - Preencher'!M113,7),IF('[1]TCE - ANEXO IV - Preencher'!H113="","")))</f>
        <v>2609600</v>
      </c>
      <c r="L104" s="7">
        <f>'[1]TCE - ANEXO IV - Preencher'!N113</f>
        <v>261225</v>
      </c>
    </row>
    <row r="105" spans="1:12" s="8" customFormat="1" ht="19.5" customHeight="1" x14ac:dyDescent="0.2">
      <c r="A105" s="3">
        <f>IFERROR(VLOOKUP(B105,'[1]DADOS (OCULTAR)'!$Q$3:$S$136,3,0),"")</f>
        <v>14284483000370</v>
      </c>
      <c r="B105" s="4" t="str">
        <f>'[1]TCE - ANEXO IV - Preencher'!C114</f>
        <v>UPA IMBIRIBEIRA - C.G 003/2021</v>
      </c>
      <c r="C105" s="4" t="str">
        <f>'[1]TCE - ANEXO IV - Preencher'!E114</f>
        <v>5.16 - Serviços Médico-Hospitalares, Odotonlogia e Laboratoriais</v>
      </c>
      <c r="D105" s="3" t="str">
        <f>'[1]TCE - ANEXO IV - Preencher'!F114</f>
        <v>52.530.830/0001-24</v>
      </c>
      <c r="E105" s="5" t="str">
        <f>'[1]TCE - ANEXO IV - Preencher'!G114</f>
        <v>RAISSA LEMOS SERVICOS MEDICOS LTDA</v>
      </c>
      <c r="F105" s="5" t="str">
        <f>'[1]TCE - ANEXO IV - Preencher'!H114</f>
        <v>S</v>
      </c>
      <c r="G105" s="5" t="str">
        <f>'[1]TCE - ANEXO IV - Preencher'!I114</f>
        <v>S</v>
      </c>
      <c r="H105" s="5" t="str">
        <f>'[1]TCE - ANEXO IV - Preencher'!J114</f>
        <v>1000043</v>
      </c>
      <c r="I105" s="6">
        <f>IF('[1]TCE - ANEXO IV - Preencher'!K114="","",'[1]TCE - ANEXO IV - Preencher'!K114)</f>
        <v>46209</v>
      </c>
      <c r="J105" s="5" t="str">
        <f>'[1]TCE - ANEXO IV - Preencher'!L114</f>
        <v>ZINKGIJES</v>
      </c>
      <c r="K105" s="5" t="str">
        <f>IF(F105="B",LEFT('[1]TCE - ANEXO IV - Preencher'!M114,2),IF(F105="S",LEFT('[1]TCE - ANEXO IV - Preencher'!M114,7),IF('[1]TCE - ANEXO IV - Preencher'!H114="","")))</f>
        <v>2507507</v>
      </c>
      <c r="L105" s="7">
        <f>'[1]TCE - ANEXO IV - Preencher'!N114</f>
        <v>9800</v>
      </c>
    </row>
    <row r="106" spans="1:12" s="8" customFormat="1" ht="19.5" customHeight="1" x14ac:dyDescent="0.2">
      <c r="A106" s="3">
        <f>IFERROR(VLOOKUP(B106,'[1]DADOS (OCULTAR)'!$Q$3:$S$136,3,0),"")</f>
        <v>14284483000370</v>
      </c>
      <c r="B106" s="4" t="str">
        <f>'[1]TCE - ANEXO IV - Preencher'!C115</f>
        <v>UPA IMBIRIBEIRA - C.G 003/2021</v>
      </c>
      <c r="C106" s="4" t="str">
        <f>'[1]TCE - ANEXO IV - Preencher'!E115</f>
        <v>5.16 - Serviços Médico-Hospitalares, Odotonlogia e Laboratoriais</v>
      </c>
      <c r="D106" s="3">
        <f>'[1]TCE - ANEXO IV - Preencher'!F115</f>
        <v>35223380000108</v>
      </c>
      <c r="E106" s="5" t="str">
        <f>'[1]TCE - ANEXO IV - Preencher'!G115</f>
        <v>RANGEL CLINICA ESPECIALIZADA</v>
      </c>
      <c r="F106" s="5" t="str">
        <f>'[1]TCE - ANEXO IV - Preencher'!H115</f>
        <v>S</v>
      </c>
      <c r="G106" s="5" t="str">
        <f>'[1]TCE - ANEXO IV - Preencher'!I115</f>
        <v>S</v>
      </c>
      <c r="H106" s="5" t="str">
        <f>'[1]TCE - ANEXO IV - Preencher'!J115</f>
        <v>1519</v>
      </c>
      <c r="I106" s="6">
        <f>IF('[1]TCE - ANEXO IV - Preencher'!K115="","",'[1]TCE - ANEXO IV - Preencher'!K115)</f>
        <v>46209</v>
      </c>
      <c r="J106" s="5" t="str">
        <f>'[1]TCE - ANEXO IV - Preencher'!L115</f>
        <v>26116062235223380000108000000000215726076544692938</v>
      </c>
      <c r="K106" s="5" t="str">
        <f>IF(F106="B",LEFT('[1]TCE - ANEXO IV - Preencher'!M115,2),IF(F106="S",LEFT('[1]TCE - ANEXO IV - Preencher'!M115,7),IF('[1]TCE - ANEXO IV - Preencher'!H115="","")))</f>
        <v>2611606</v>
      </c>
      <c r="L106" s="7">
        <f>'[1]TCE - ANEXO IV - Preencher'!N115</f>
        <v>5500</v>
      </c>
    </row>
    <row r="107" spans="1:12" s="8" customFormat="1" ht="19.5" customHeight="1" x14ac:dyDescent="0.2">
      <c r="A107" s="3">
        <f>IFERROR(VLOOKUP(B107,'[1]DADOS (OCULTAR)'!$Q$3:$S$136,3,0),"")</f>
        <v>14284483000370</v>
      </c>
      <c r="B107" s="4" t="str">
        <f>'[1]TCE - ANEXO IV - Preencher'!C116</f>
        <v>UPA IMBIRIBEIRA - C.G 003/2021</v>
      </c>
      <c r="C107" s="4" t="str">
        <f>'[1]TCE - ANEXO IV - Preencher'!E116</f>
        <v>5.16 - Serviços Médico-Hospitalares, Odotonlogia e Laboratoriais</v>
      </c>
      <c r="D107" s="3" t="str">
        <f>'[1]TCE - ANEXO IV - Preencher'!F116</f>
        <v>40.554.268/0001-90</v>
      </c>
      <c r="E107" s="5" t="str">
        <f>'[1]TCE - ANEXO IV - Preencher'!G116</f>
        <v>RC CONSULTORIA MED1 LTDA</v>
      </c>
      <c r="F107" s="5" t="str">
        <f>'[1]TCE - ANEXO IV - Preencher'!H116</f>
        <v>S</v>
      </c>
      <c r="G107" s="5" t="str">
        <f>'[1]TCE - ANEXO IV - Preencher'!I116</f>
        <v>S</v>
      </c>
      <c r="H107" s="5" t="str">
        <f>'[1]TCE - ANEXO IV - Preencher'!J116</f>
        <v>329</v>
      </c>
      <c r="I107" s="6">
        <f>IF('[1]TCE - ANEXO IV - Preencher'!K116="","",'[1]TCE - ANEXO IV - Preencher'!K116)</f>
        <v>46211</v>
      </c>
      <c r="J107" s="5" t="str">
        <f>'[1]TCE - ANEXO IV - Preencher'!L116</f>
        <v>26116062240554268000190000000000032926070286719179</v>
      </c>
      <c r="K107" s="5" t="str">
        <f>IF(F107="B",LEFT('[1]TCE - ANEXO IV - Preencher'!M116,2),IF(F107="S",LEFT('[1]TCE - ANEXO IV - Preencher'!M116,7),IF('[1]TCE - ANEXO IV - Preencher'!H116="","")))</f>
        <v>2611606</v>
      </c>
      <c r="L107" s="7">
        <f>'[1]TCE - ANEXO IV - Preencher'!N116</f>
        <v>7450</v>
      </c>
    </row>
    <row r="108" spans="1:12" s="8" customFormat="1" ht="19.5" customHeight="1" x14ac:dyDescent="0.2">
      <c r="A108" s="3">
        <f>IFERROR(VLOOKUP(B108,'[1]DADOS (OCULTAR)'!$Q$3:$S$136,3,0),"")</f>
        <v>14284483000370</v>
      </c>
      <c r="B108" s="4" t="str">
        <f>'[1]TCE - ANEXO IV - Preencher'!C117</f>
        <v>UPA IMBIRIBEIRA - C.G 003/2021</v>
      </c>
      <c r="C108" s="4" t="str">
        <f>'[1]TCE - ANEXO IV - Preencher'!E117</f>
        <v>5.16 - Serviços Médico-Hospitalares, Odotonlogia e Laboratoriais</v>
      </c>
      <c r="D108" s="3" t="str">
        <f>'[1]TCE - ANEXO IV - Preencher'!F117</f>
        <v>48.656.723/0001-70</v>
      </c>
      <c r="E108" s="5" t="str">
        <f>'[1]TCE - ANEXO IV - Preencher'!G117</f>
        <v>RC &amp; TP SERVIÇOS MEDICOS</v>
      </c>
      <c r="F108" s="5" t="str">
        <f>'[1]TCE - ANEXO IV - Preencher'!H117</f>
        <v>S</v>
      </c>
      <c r="G108" s="5" t="str">
        <f>'[1]TCE - ANEXO IV - Preencher'!I117</f>
        <v>S</v>
      </c>
      <c r="H108" s="5" t="str">
        <f>'[1]TCE - ANEXO IV - Preencher'!J117</f>
        <v>632</v>
      </c>
      <c r="I108" s="6">
        <f>IF('[1]TCE - ANEXO IV - Preencher'!K117="","",'[1]TCE - ANEXO IV - Preencher'!K117)</f>
        <v>46209</v>
      </c>
      <c r="J108" s="5" t="str">
        <f>'[1]TCE - ANEXO IV - Preencher'!L117</f>
        <v>26116062248656723000170000000000063226075619868077</v>
      </c>
      <c r="K108" s="5" t="str">
        <f>IF(F108="B",LEFT('[1]TCE - ANEXO IV - Preencher'!M117,2),IF(F108="S",LEFT('[1]TCE - ANEXO IV - Preencher'!M117,7),IF('[1]TCE - ANEXO IV - Preencher'!H117="","")))</f>
        <v>2611606</v>
      </c>
      <c r="L108" s="7">
        <f>'[1]TCE - ANEXO IV - Preencher'!N117</f>
        <v>2900</v>
      </c>
    </row>
    <row r="109" spans="1:12" s="8" customFormat="1" ht="19.5" customHeight="1" x14ac:dyDescent="0.2">
      <c r="A109" s="3">
        <f>IFERROR(VLOOKUP(B109,'[1]DADOS (OCULTAR)'!$Q$3:$S$136,3,0),"")</f>
        <v>14284483000370</v>
      </c>
      <c r="B109" s="4" t="str">
        <f>'[1]TCE - ANEXO IV - Preencher'!C118</f>
        <v>UPA IMBIRIBEIRA - C.G 003/2021</v>
      </c>
      <c r="C109" s="4" t="str">
        <f>'[1]TCE - ANEXO IV - Preencher'!E118</f>
        <v>5.16 - Serviços Médico-Hospitalares, Odotonlogia e Laboratoriais</v>
      </c>
      <c r="D109" s="3" t="str">
        <f>'[1]TCE - ANEXO IV - Preencher'!F118</f>
        <v>61.268.432/0001-72</v>
      </c>
      <c r="E109" s="5" t="str">
        <f>'[1]TCE - ANEXO IV - Preencher'!G118</f>
        <v>SAFEMED SAUDE II LTDA</v>
      </c>
      <c r="F109" s="5" t="str">
        <f>'[1]TCE - ANEXO IV - Preencher'!H118</f>
        <v>S</v>
      </c>
      <c r="G109" s="5" t="str">
        <f>'[1]TCE - ANEXO IV - Preencher'!I118</f>
        <v>S</v>
      </c>
      <c r="H109" s="5" t="str">
        <f>'[1]TCE - ANEXO IV - Preencher'!J118</f>
        <v>2600000000362</v>
      </c>
      <c r="I109" s="6">
        <f>IF('[1]TCE - ANEXO IV - Preencher'!K118="","",'[1]TCE - ANEXO IV - Preencher'!K118)</f>
        <v>46211</v>
      </c>
      <c r="J109" s="5" t="str">
        <f>'[1]TCE - ANEXO IV - Preencher'!L118</f>
        <v>26096001261268432000172260000000036226073876229706</v>
      </c>
      <c r="K109" s="5" t="str">
        <f>IF(F109="B",LEFT('[1]TCE - ANEXO IV - Preencher'!M118,2),IF(F109="S",LEFT('[1]TCE - ANEXO IV - Preencher'!M118,7),IF('[1]TCE - ANEXO IV - Preencher'!H118="","")))</f>
        <v>2609600</v>
      </c>
      <c r="L109" s="7">
        <f>'[1]TCE - ANEXO IV - Preencher'!N118</f>
        <v>3750</v>
      </c>
    </row>
    <row r="110" spans="1:12" s="8" customFormat="1" ht="19.5" customHeight="1" x14ac:dyDescent="0.2">
      <c r="A110" s="3">
        <f>IFERROR(VLOOKUP(B110,'[1]DADOS (OCULTAR)'!$Q$3:$S$136,3,0),"")</f>
        <v>14284483000370</v>
      </c>
      <c r="B110" s="4" t="str">
        <f>'[1]TCE - ANEXO IV - Preencher'!C119</f>
        <v>UPA IMBIRIBEIRA - C.G 003/2021</v>
      </c>
      <c r="C110" s="4" t="str">
        <f>'[1]TCE - ANEXO IV - Preencher'!E119</f>
        <v>5.16 - Serviços Médico-Hospitalares, Odotonlogia e Laboratoriais</v>
      </c>
      <c r="D110" s="3" t="str">
        <f>'[1]TCE - ANEXO IV - Preencher'!F119</f>
        <v>37.095.416/0001-40</v>
      </c>
      <c r="E110" s="5" t="str">
        <f>'[1]TCE - ANEXO IV - Preencher'!G119</f>
        <v>SOUSA PEREIRA SERVIÇOS MEDICOS</v>
      </c>
      <c r="F110" s="5" t="str">
        <f>'[1]TCE - ANEXO IV - Preencher'!H119</f>
        <v>S</v>
      </c>
      <c r="G110" s="5" t="str">
        <f>'[1]TCE - ANEXO IV - Preencher'!I119</f>
        <v>S</v>
      </c>
      <c r="H110" s="5" t="str">
        <f>'[1]TCE - ANEXO IV - Preencher'!J119</f>
        <v>41</v>
      </c>
      <c r="I110" s="6">
        <f>IF('[1]TCE - ANEXO IV - Preencher'!K119="","",'[1]TCE - ANEXO IV - Preencher'!K119)</f>
        <v>46205</v>
      </c>
      <c r="J110" s="5" t="str">
        <f>'[1]TCE - ANEXO IV - Preencher'!L119</f>
        <v>26116062237095416000140000000000004126073083532660</v>
      </c>
      <c r="K110" s="5" t="str">
        <f>IF(F110="B",LEFT('[1]TCE - ANEXO IV - Preencher'!M119,2),IF(F110="S",LEFT('[1]TCE - ANEXO IV - Preencher'!M119,7),IF('[1]TCE - ANEXO IV - Preencher'!H119="","")))</f>
        <v>2611606</v>
      </c>
      <c r="L110" s="7">
        <f>'[1]TCE - ANEXO IV - Preencher'!N119</f>
        <v>13400</v>
      </c>
    </row>
    <row r="111" spans="1:12" s="8" customFormat="1" ht="19.5" customHeight="1" x14ac:dyDescent="0.2">
      <c r="A111" s="3">
        <f>IFERROR(VLOOKUP(B111,'[1]DADOS (OCULTAR)'!$Q$3:$S$136,3,0),"")</f>
        <v>14284483000370</v>
      </c>
      <c r="B111" s="4" t="str">
        <f>'[1]TCE - ANEXO IV - Preencher'!C120</f>
        <v>UPA IMBIRIBEIRA - C.G 003/2021</v>
      </c>
      <c r="C111" s="4" t="str">
        <f>'[1]TCE - ANEXO IV - Preencher'!E120</f>
        <v>5.16 - Serviços Médico-Hospitalares, Odotonlogia e Laboratoriais</v>
      </c>
      <c r="D111" s="3" t="str">
        <f>'[1]TCE - ANEXO IV - Preencher'!F120</f>
        <v>48.511.136/0001-92</v>
      </c>
      <c r="E111" s="5" t="str">
        <f>'[1]TCE - ANEXO IV - Preencher'!G120</f>
        <v>V1 SERVICOS MEDICOS LTDA</v>
      </c>
      <c r="F111" s="5" t="str">
        <f>'[1]TCE - ANEXO IV - Preencher'!H120</f>
        <v>S</v>
      </c>
      <c r="G111" s="5" t="str">
        <f>'[1]TCE - ANEXO IV - Preencher'!I120</f>
        <v>S</v>
      </c>
      <c r="H111" s="5" t="str">
        <f>'[1]TCE - ANEXO IV - Preencher'!J120</f>
        <v>2600000000746</v>
      </c>
      <c r="I111" s="6">
        <f>IF('[1]TCE - ANEXO IV - Preencher'!K120="","",'[1]TCE - ANEXO IV - Preencher'!K120)</f>
        <v>46210</v>
      </c>
      <c r="J111" s="5" t="str">
        <f>'[1]TCE - ANEXO IV - Preencher'!L120</f>
        <v>26096001248511136000192260000000074626075188273250</v>
      </c>
      <c r="K111" s="5" t="str">
        <f>IF(F111="B",LEFT('[1]TCE - ANEXO IV - Preencher'!M120,2),IF(F111="S",LEFT('[1]TCE - ANEXO IV - Preencher'!M120,7),IF('[1]TCE - ANEXO IV - Preencher'!H120="","")))</f>
        <v>2609600</v>
      </c>
      <c r="L111" s="7">
        <f>'[1]TCE - ANEXO IV - Preencher'!N120</f>
        <v>50350</v>
      </c>
    </row>
    <row r="112" spans="1:12" s="8" customFormat="1" ht="19.5" customHeight="1" x14ac:dyDescent="0.2">
      <c r="A112" s="3">
        <f>IFERROR(VLOOKUP(B112,'[1]DADOS (OCULTAR)'!$Q$3:$S$136,3,0),"")</f>
        <v>14284483000370</v>
      </c>
      <c r="B112" s="4" t="str">
        <f>'[1]TCE - ANEXO IV - Preencher'!C121</f>
        <v>UPA IMBIRIBEIRA - C.G 003/2021</v>
      </c>
      <c r="C112" s="4" t="str">
        <f>'[1]TCE - ANEXO IV - Preencher'!E121</f>
        <v>5.16 - Serviços Médico-Hospitalares, Odotonlogia e Laboratoriais</v>
      </c>
      <c r="D112" s="3" t="str">
        <f>'[1]TCE - ANEXO IV - Preencher'!F121</f>
        <v>46.600.969/0001-02</v>
      </c>
      <c r="E112" s="5" t="str">
        <f>'[1]TCE - ANEXO IV - Preencher'!G121</f>
        <v>B.C. VIEIRA DE MELO</v>
      </c>
      <c r="F112" s="5" t="str">
        <f>'[1]TCE - ANEXO IV - Preencher'!H121</f>
        <v>S</v>
      </c>
      <c r="G112" s="5" t="str">
        <f>'[1]TCE - ANEXO IV - Preencher'!I121</f>
        <v>S</v>
      </c>
      <c r="H112" s="5" t="str">
        <f>'[1]TCE - ANEXO IV - Preencher'!J121</f>
        <v>64</v>
      </c>
      <c r="I112" s="6">
        <f>IF('[1]TCE - ANEXO IV - Preencher'!K121="","",'[1]TCE - ANEXO IV - Preencher'!K121)</f>
        <v>46209</v>
      </c>
      <c r="J112" s="5" t="str">
        <f>'[1]TCE - ANEXO IV - Preencher'!L121</f>
        <v>RERN42HUC</v>
      </c>
      <c r="K112" s="5" t="str">
        <f>IF(F112="B",LEFT('[1]TCE - ANEXO IV - Preencher'!M121,2),IF(F112="S",LEFT('[1]TCE - ANEXO IV - Preencher'!M121,7),IF('[1]TCE - ANEXO IV - Preencher'!H121="","")))</f>
        <v>2608909</v>
      </c>
      <c r="L112" s="7">
        <f>'[1]TCE - ANEXO IV - Preencher'!N121</f>
        <v>20500</v>
      </c>
    </row>
    <row r="113" spans="1:12" s="8" customFormat="1" ht="19.5" customHeight="1" x14ac:dyDescent="0.2">
      <c r="A113" s="3">
        <f>IFERROR(VLOOKUP(B113,'[1]DADOS (OCULTAR)'!$Q$3:$S$136,3,0),"")</f>
        <v>14284483000370</v>
      </c>
      <c r="B113" s="4" t="str">
        <f>'[1]TCE - ANEXO IV - Preencher'!C122</f>
        <v>UPA IMBIRIBEIRA - C.G 003/2021</v>
      </c>
      <c r="C113" s="4" t="str">
        <f>'[1]TCE - ANEXO IV - Preencher'!E122</f>
        <v>5.16 - Serviços Médico-Hospitalares, Odotonlogia e Laboratoriais</v>
      </c>
      <c r="D113" s="3" t="str">
        <f>'[1]TCE - ANEXO IV - Preencher'!F122</f>
        <v>46.600.969/0001-02</v>
      </c>
      <c r="E113" s="5" t="str">
        <f>'[1]TCE - ANEXO IV - Preencher'!G122</f>
        <v>B.C. VIEIRA DE MELO</v>
      </c>
      <c r="F113" s="5" t="str">
        <f>'[1]TCE - ANEXO IV - Preencher'!H122</f>
        <v>S</v>
      </c>
      <c r="G113" s="5" t="str">
        <f>'[1]TCE - ANEXO IV - Preencher'!I122</f>
        <v>S</v>
      </c>
      <c r="H113" s="5" t="str">
        <f>'[1]TCE - ANEXO IV - Preencher'!J122</f>
        <v>65</v>
      </c>
      <c r="I113" s="6">
        <f>IF('[1]TCE - ANEXO IV - Preencher'!K122="","",'[1]TCE - ANEXO IV - Preencher'!K122)</f>
        <v>46209</v>
      </c>
      <c r="J113" s="5" t="str">
        <f>'[1]TCE - ANEXO IV - Preencher'!L122</f>
        <v>RHCLVBAV1</v>
      </c>
      <c r="K113" s="5" t="str">
        <f>IF(F113="B",LEFT('[1]TCE - ANEXO IV - Preencher'!M122,2),IF(F113="S",LEFT('[1]TCE - ANEXO IV - Preencher'!M122,7),IF('[1]TCE - ANEXO IV - Preencher'!H122="","")))</f>
        <v>2608909</v>
      </c>
      <c r="L113" s="7">
        <f>'[1]TCE - ANEXO IV - Preencher'!N122</f>
        <v>24500</v>
      </c>
    </row>
    <row r="114" spans="1:12" s="8" customFormat="1" ht="19.5" customHeight="1" x14ac:dyDescent="0.2">
      <c r="A114" s="3">
        <f>IFERROR(VLOOKUP(B114,'[1]DADOS (OCULTAR)'!$Q$3:$S$136,3,0),"")</f>
        <v>14284483000370</v>
      </c>
      <c r="B114" s="4" t="str">
        <f>'[1]TCE - ANEXO IV - Preencher'!C123</f>
        <v>UPA IMBIRIBEIRA - C.G 003/2021</v>
      </c>
      <c r="C114" s="4" t="str">
        <f>'[1]TCE - ANEXO IV - Preencher'!E123</f>
        <v>5.16 - Serviços Médico-Hospitalares, Odotonlogia e Laboratoriais</v>
      </c>
      <c r="D114" s="3" t="str">
        <f>'[1]TCE - ANEXO IV - Preencher'!F123</f>
        <v>19.105.205/0001-60</v>
      </c>
      <c r="E114" s="5" t="str">
        <f>'[1]TCE - ANEXO IV - Preencher'!G123</f>
        <v>MEDIEX SOLUÇÕES EM SAUDE E SEGURANÇA OCUPACIONAL</v>
      </c>
      <c r="F114" s="5" t="str">
        <f>'[1]TCE - ANEXO IV - Preencher'!H123</f>
        <v>S</v>
      </c>
      <c r="G114" s="5" t="str">
        <f>'[1]TCE - ANEXO IV - Preencher'!I123</f>
        <v>S</v>
      </c>
      <c r="H114" s="5" t="str">
        <f>'[1]TCE - ANEXO IV - Preencher'!J123</f>
        <v>287</v>
      </c>
      <c r="I114" s="6">
        <f>IF('[1]TCE - ANEXO IV - Preencher'!K123="","",'[1]TCE - ANEXO IV - Preencher'!K123)</f>
        <v>46205</v>
      </c>
      <c r="J114" s="5" t="str">
        <f>'[1]TCE - ANEXO IV - Preencher'!L123</f>
        <v>26116062219105205000160000000000028726076862632286</v>
      </c>
      <c r="K114" s="5" t="str">
        <f>IF(F114="B",LEFT('[1]TCE - ANEXO IV - Preencher'!M123,2),IF(F114="S",LEFT('[1]TCE - ANEXO IV - Preencher'!M123,7),IF('[1]TCE - ANEXO IV - Preencher'!H123="","")))</f>
        <v>2611606</v>
      </c>
      <c r="L114" s="7">
        <f>'[1]TCE - ANEXO IV - Preencher'!N123</f>
        <v>4903</v>
      </c>
    </row>
    <row r="115" spans="1:12" s="8" customFormat="1" ht="19.5" customHeight="1" x14ac:dyDescent="0.2">
      <c r="A115" s="3">
        <f>IFERROR(VLOOKUP(B115,'[1]DADOS (OCULTAR)'!$Q$3:$S$136,3,0),"")</f>
        <v>14284483000370</v>
      </c>
      <c r="B115" s="4" t="str">
        <f>'[1]TCE - ANEXO IV - Preencher'!C124</f>
        <v>UPA IMBIRIBEIRA - C.G 003/2021</v>
      </c>
      <c r="C115" s="4" t="str">
        <f>'[1]TCE - ANEXO IV - Preencher'!E124</f>
        <v>5.16 - Serviços Médico-Hospitalares, Odotonlogia e Laboratoriais</v>
      </c>
      <c r="D115" s="3" t="str">
        <f>'[1]TCE - ANEXO IV - Preencher'!F124</f>
        <v>19.105.205/0001-60</v>
      </c>
      <c r="E115" s="5" t="str">
        <f>'[1]TCE - ANEXO IV - Preencher'!G124</f>
        <v>MEDIEX SOLUÇÕES EM SAUDE E SEGURANÇA OCUPACIONAL</v>
      </c>
      <c r="F115" s="5" t="str">
        <f>'[1]TCE - ANEXO IV - Preencher'!H124</f>
        <v>S</v>
      </c>
      <c r="G115" s="5" t="str">
        <f>'[1]TCE - ANEXO IV - Preencher'!I124</f>
        <v>S</v>
      </c>
      <c r="H115" s="5" t="str">
        <f>'[1]TCE - ANEXO IV - Preencher'!J124</f>
        <v>288</v>
      </c>
      <c r="I115" s="6">
        <f>IF('[1]TCE - ANEXO IV - Preencher'!K124="","",'[1]TCE - ANEXO IV - Preencher'!K124)</f>
        <v>46206</v>
      </c>
      <c r="J115" s="5" t="str">
        <f>'[1]TCE - ANEXO IV - Preencher'!L124</f>
        <v>26116062219105205000160000000000028826076049573904</v>
      </c>
      <c r="K115" s="5" t="str">
        <f>IF(F115="B",LEFT('[1]TCE - ANEXO IV - Preencher'!M124,2),IF(F115="S",LEFT('[1]TCE - ANEXO IV - Preencher'!M124,7),IF('[1]TCE - ANEXO IV - Preencher'!H124="","")))</f>
        <v>2611606</v>
      </c>
      <c r="L115" s="7">
        <f>'[1]TCE - ANEXO IV - Preencher'!N124</f>
        <v>100</v>
      </c>
    </row>
    <row r="116" spans="1:12" s="8" customFormat="1" ht="19.5" customHeight="1" x14ac:dyDescent="0.2">
      <c r="A116" s="3">
        <f>IFERROR(VLOOKUP(B116,'[1]DADOS (OCULTAR)'!$Q$3:$S$136,3,0),"")</f>
        <v>14284483000370</v>
      </c>
      <c r="B116" s="4" t="str">
        <f>'[1]TCE - ANEXO IV - Preencher'!C125</f>
        <v>UPA IMBIRIBEIRA - C.G 003/2021</v>
      </c>
      <c r="C116" s="4" t="str">
        <f>'[1]TCE - ANEXO IV - Preencher'!E125</f>
        <v>5.16 - Serviços Médico-Hospitalares, Odotonlogia e Laboratoriais</v>
      </c>
      <c r="D116" s="3" t="str">
        <f>'[1]TCE - ANEXO IV - Preencher'!F125</f>
        <v>07.901.268/0001-43</v>
      </c>
      <c r="E116" s="5" t="str">
        <f>'[1]TCE - ANEXO IV - Preencher'!G125</f>
        <v>SINGULAR SERVIÇOS DE SAUDE LTDA</v>
      </c>
      <c r="F116" s="5" t="str">
        <f>'[1]TCE - ANEXO IV - Preencher'!H125</f>
        <v>S</v>
      </c>
      <c r="G116" s="5" t="str">
        <f>'[1]TCE - ANEXO IV - Preencher'!I125</f>
        <v>S</v>
      </c>
      <c r="H116" s="5" t="str">
        <f>'[1]TCE - ANEXO IV - Preencher'!J125</f>
        <v>1648</v>
      </c>
      <c r="I116" s="6">
        <f>IF('[1]TCE - ANEXO IV - Preencher'!K125="","",'[1]TCE - ANEXO IV - Preencher'!K125)</f>
        <v>46205</v>
      </c>
      <c r="J116" s="5" t="str">
        <f>'[1]TCE - ANEXO IV - Preencher'!L125</f>
        <v>26116062207901268000143000000000164826077263324536</v>
      </c>
      <c r="K116" s="5" t="str">
        <f>IF(F116="B",LEFT('[1]TCE - ANEXO IV - Preencher'!M125,2),IF(F116="S",LEFT('[1]TCE - ANEXO IV - Preencher'!M125,7),IF('[1]TCE - ANEXO IV - Preencher'!H125="","")))</f>
        <v>2611606</v>
      </c>
      <c r="L116" s="7">
        <f>'[1]TCE - ANEXO IV - Preencher'!N125</f>
        <v>35839.279999999999</v>
      </c>
    </row>
    <row r="117" spans="1:12" s="8" customFormat="1" ht="19.5" customHeight="1" x14ac:dyDescent="0.2">
      <c r="A117" s="3">
        <f>IFERROR(VLOOKUP(B117,'[1]DADOS (OCULTAR)'!$Q$3:$S$136,3,0),"")</f>
        <v>14284483000370</v>
      </c>
      <c r="B117" s="4" t="str">
        <f>'[1]TCE - ANEXO IV - Preencher'!C126</f>
        <v>UPA IMBIRIBEIRA - C.G 003/2021</v>
      </c>
      <c r="C117" s="4" t="str">
        <f>'[1]TCE - ANEXO IV - Preencher'!E126</f>
        <v>5.16 - Serviços Médico-Hospitalares, Odotonlogia e Laboratoriais</v>
      </c>
      <c r="D117" s="3" t="str">
        <f>'[1]TCE - ANEXO IV - Preencher'!F126</f>
        <v>18.271.934/0001-23</v>
      </c>
      <c r="E117" s="5" t="str">
        <f>'[1]TCE - ANEXO IV - Preencher'!G126</f>
        <v>NOVA BIOMEDICAL DIAGNÓSTICO</v>
      </c>
      <c r="F117" s="5" t="str">
        <f>'[1]TCE - ANEXO IV - Preencher'!H126</f>
        <v>S</v>
      </c>
      <c r="G117" s="5" t="str">
        <f>'[1]TCE - ANEXO IV - Preencher'!I126</f>
        <v>S</v>
      </c>
      <c r="H117" s="5" t="str">
        <f>'[1]TCE - ANEXO IV - Preencher'!J126</f>
        <v>747</v>
      </c>
      <c r="I117" s="6">
        <f>IF('[1]TCE - ANEXO IV - Preencher'!K126="","",'[1]TCE - ANEXO IV - Preencher'!K126)</f>
        <v>46184</v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>3144805</v>
      </c>
      <c r="L117" s="7">
        <f>'[1]TCE - ANEXO IV - Preencher'!N126</f>
        <v>5544</v>
      </c>
    </row>
    <row r="118" spans="1:12" s="8" customFormat="1" ht="19.5" customHeight="1" x14ac:dyDescent="0.2">
      <c r="A118" s="3">
        <f>IFERROR(VLOOKUP(B118,'[1]DADOS (OCULTAR)'!$Q$3:$S$136,3,0),"")</f>
        <v>14284483000370</v>
      </c>
      <c r="B118" s="4" t="str">
        <f>'[1]TCE - ANEXO IV - Preencher'!C127</f>
        <v>UPA IMBIRIBEIRA - C.G 003/2021</v>
      </c>
      <c r="C118" s="4" t="str">
        <f>'[1]TCE - ANEXO IV - Preencher'!E127</f>
        <v>5.8 - Locação de Veículos Automotores</v>
      </c>
      <c r="D118" s="3" t="str">
        <f>'[1]TCE - ANEXO IV - Preencher'!F127</f>
        <v>64.976.177/0001-00</v>
      </c>
      <c r="E118" s="5" t="str">
        <f>'[1]TCE - ANEXO IV - Preencher'!G127</f>
        <v>GH SAUDE CONSULTORIA E LOCAÇÕES</v>
      </c>
      <c r="F118" s="5" t="str">
        <f>'[1]TCE - ANEXO IV - Preencher'!H127</f>
        <v>S</v>
      </c>
      <c r="G118" s="5" t="str">
        <f>'[1]TCE - ANEXO IV - Preencher'!I127</f>
        <v>N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>2611606</v>
      </c>
      <c r="L118" s="7">
        <f>'[1]TCE - ANEXO IV - Preencher'!N127</f>
        <v>26000</v>
      </c>
    </row>
    <row r="119" spans="1:12" s="8" customFormat="1" ht="19.5" customHeight="1" x14ac:dyDescent="0.2">
      <c r="A119" s="3">
        <f>IFERROR(VLOOKUP(B119,'[1]DADOS (OCULTAR)'!$Q$3:$S$136,3,0),"")</f>
        <v>14284483000370</v>
      </c>
      <c r="B119" s="4" t="str">
        <f>'[1]TCE - ANEXO IV - Preencher'!C128</f>
        <v>UPA IMBIRIBEIRA - C.G 003/2021</v>
      </c>
      <c r="C119" s="4" t="str">
        <f>'[1]TCE - ANEXO IV - Preencher'!E128</f>
        <v>5.15 - Serviços Domésticos</v>
      </c>
      <c r="D119" s="3" t="str">
        <f>'[1]TCE - ANEXO IV - Preencher'!F128</f>
        <v>52.486.728/0001-79</v>
      </c>
      <c r="E119" s="5" t="str">
        <f>'[1]TCE - ANEXO IV - Preencher'!G128</f>
        <v>LAVICLIN LAVANDERIA HOSPITALAR LTDA</v>
      </c>
      <c r="F119" s="5" t="str">
        <f>'[1]TCE - ANEXO IV - Preencher'!H128</f>
        <v>S</v>
      </c>
      <c r="G119" s="5" t="str">
        <f>'[1]TCE - ANEXO IV - Preencher'!I128</f>
        <v>S</v>
      </c>
      <c r="H119" s="5" t="str">
        <f>'[1]TCE - ANEXO IV - Preencher'!J128</f>
        <v>26000000000184</v>
      </c>
      <c r="I119" s="6">
        <f>IF('[1]TCE - ANEXO IV - Preencher'!K128="","",'[1]TCE - ANEXO IV - Preencher'!K128)</f>
        <v>46204</v>
      </c>
      <c r="J119" s="5" t="str">
        <f>'[1]TCE - ANEXO IV - Preencher'!L128</f>
        <v>26034541252486728000179260000000018426072816419546</v>
      </c>
      <c r="K119" s="5" t="str">
        <f>IF(F119="B",LEFT('[1]TCE - ANEXO IV - Preencher'!M128,2),IF(F119="S",LEFT('[1]TCE - ANEXO IV - Preencher'!M128,7),IF('[1]TCE - ANEXO IV - Preencher'!H128="","")))</f>
        <v>2603454</v>
      </c>
      <c r="L119" s="7">
        <f>'[1]TCE - ANEXO IV - Preencher'!N128</f>
        <v>1555.88</v>
      </c>
    </row>
    <row r="120" spans="1:12" s="8" customFormat="1" ht="19.5" customHeight="1" x14ac:dyDescent="0.2">
      <c r="A120" s="3">
        <f>IFERROR(VLOOKUP(B120,'[1]DADOS (OCULTAR)'!$Q$3:$S$136,3,0),"")</f>
        <v>14284483000370</v>
      </c>
      <c r="B120" s="4" t="str">
        <f>'[1]TCE - ANEXO IV - Preencher'!C129</f>
        <v>UPA IMBIRIBEIRA - C.G 003/2021</v>
      </c>
      <c r="C120" s="4" t="str">
        <f>'[1]TCE - ANEXO IV - Preencher'!E129</f>
        <v>5.10 - Detetização/Tratamento de Resíduos e Afins</v>
      </c>
      <c r="D120" s="3" t="str">
        <f>'[1]TCE - ANEXO IV - Preencher'!F129</f>
        <v>11.863.530/0001-80</v>
      </c>
      <c r="E120" s="5" t="str">
        <f>'[1]TCE - ANEXO IV - Preencher'!G129</f>
        <v>BRASCON GESTÃO AMBIENTAL LTDA</v>
      </c>
      <c r="F120" s="5" t="str">
        <f>'[1]TCE - ANEXO IV - Preencher'!H129</f>
        <v>S</v>
      </c>
      <c r="G120" s="5" t="str">
        <f>'[1]TCE - ANEXO IV - Preencher'!I129</f>
        <v>S</v>
      </c>
      <c r="H120" s="5" t="str">
        <f>'[1]TCE - ANEXO IV - Preencher'!J129</f>
        <v>303019</v>
      </c>
      <c r="I120" s="6">
        <f>IF('[1]TCE - ANEXO IV - Preencher'!K129="","",'[1]TCE - ANEXO IV - Preencher'!K129)</f>
        <v>46209</v>
      </c>
      <c r="J120" s="5" t="str">
        <f>'[1]TCE - ANEXO IV - Preencher'!L129</f>
        <v>A2GGLCG3J</v>
      </c>
      <c r="K120" s="5" t="str">
        <f>IF(F120="B",LEFT('[1]TCE - ANEXO IV - Preencher'!M129,2),IF(F120="S",LEFT('[1]TCE - ANEXO IV - Preencher'!M129,7),IF('[1]TCE - ANEXO IV - Preencher'!H129="","")))</f>
        <v>2611309</v>
      </c>
      <c r="L120" s="7">
        <f>'[1]TCE - ANEXO IV - Preencher'!N129</f>
        <v>2921.8</v>
      </c>
    </row>
    <row r="121" spans="1:12" s="8" customFormat="1" ht="19.5" customHeight="1" x14ac:dyDescent="0.2">
      <c r="A121" s="3">
        <f>IFERROR(VLOOKUP(B121,'[1]DADOS (OCULTAR)'!$Q$3:$S$136,3,0),"")</f>
        <v>14284483000370</v>
      </c>
      <c r="B121" s="4" t="str">
        <f>'[1]TCE - ANEXO IV - Preencher'!C130</f>
        <v>UPA IMBIRIBEIRA - C.G 003/2021</v>
      </c>
      <c r="C121" s="4" t="str">
        <f>'[1]TCE - ANEXO IV - Preencher'!E130</f>
        <v>5.17 - Manutenção de Software, Certificação Digital e Microfilmagem</v>
      </c>
      <c r="D121" s="3" t="str">
        <f>'[1]TCE - ANEXO IV - Preencher'!F130</f>
        <v>92.306.257/0007-80</v>
      </c>
      <c r="E121" s="5" t="str">
        <f>'[1]TCE - ANEXO IV - Preencher'!G130</f>
        <v>MV INFORMÁTICA NORDESTE LTDA</v>
      </c>
      <c r="F121" s="5" t="str">
        <f>'[1]TCE - ANEXO IV - Preencher'!H130</f>
        <v>S</v>
      </c>
      <c r="G121" s="5" t="str">
        <f>'[1]TCE - ANEXO IV - Preencher'!I130</f>
        <v>S</v>
      </c>
      <c r="H121" s="5" t="str">
        <f>'[1]TCE - ANEXO IV - Preencher'!J130</f>
        <v>7731</v>
      </c>
      <c r="I121" s="6">
        <f>IF('[1]TCE - ANEXO IV - Preencher'!K130="","",'[1]TCE - ANEXO IV - Preencher'!K130)</f>
        <v>46174</v>
      </c>
      <c r="J121" s="5" t="str">
        <f>'[1]TCE - ANEXO IV - Preencher'!L130</f>
        <v>26116062292306257000780000000000773126067382624809</v>
      </c>
      <c r="K121" s="5" t="str">
        <f>IF(F121="B",LEFT('[1]TCE - ANEXO IV - Preencher'!M130,2),IF(F121="S",LEFT('[1]TCE - ANEXO IV - Preencher'!M130,7),IF('[1]TCE - ANEXO IV - Preencher'!H130="","")))</f>
        <v>2611606</v>
      </c>
      <c r="L121" s="7">
        <f>'[1]TCE - ANEXO IV - Preencher'!N130</f>
        <v>21485.81</v>
      </c>
    </row>
    <row r="122" spans="1:12" s="8" customFormat="1" ht="19.5" customHeight="1" x14ac:dyDescent="0.2">
      <c r="A122" s="3">
        <f>IFERROR(VLOOKUP(B122,'[1]DADOS (OCULTAR)'!$Q$3:$S$136,3,0),"")</f>
        <v>14284483000370</v>
      </c>
      <c r="B122" s="4" t="str">
        <f>'[1]TCE - ANEXO IV - Preencher'!C131</f>
        <v>UPA IMBIRIBEIRA - C.G 003/2021</v>
      </c>
      <c r="C122" s="4" t="str">
        <f>'[1]TCE - ANEXO IV - Preencher'!E131</f>
        <v>5.17 - Manutenção de Software, Certificação Digital e Microfilmagem</v>
      </c>
      <c r="D122" s="3" t="str">
        <f>'[1]TCE - ANEXO IV - Preencher'!F131</f>
        <v>09.379.577/0001-20</v>
      </c>
      <c r="E122" s="5" t="str">
        <f>'[1]TCE - ANEXO IV - Preencher'!G131</f>
        <v>APOIO COTAÇÕES SISTEMA DE INFORMÁTICA LTDA</v>
      </c>
      <c r="F122" s="5" t="str">
        <f>'[1]TCE - ANEXO IV - Preencher'!H131</f>
        <v>S</v>
      </c>
      <c r="G122" s="5" t="str">
        <f>'[1]TCE - ANEXO IV - Preencher'!I131</f>
        <v>S</v>
      </c>
      <c r="H122" s="5" t="str">
        <f>'[1]TCE - ANEXO IV - Preencher'!J131</f>
        <v>58669</v>
      </c>
      <c r="I122" s="6">
        <f>IF('[1]TCE - ANEXO IV - Preencher'!K131="","",'[1]TCE - ANEXO IV - Preencher'!K131)</f>
        <v>46174</v>
      </c>
      <c r="J122" s="5" t="str">
        <f>'[1]TCE - ANEXO IV - Preencher'!L131</f>
        <v>35095021209379577000120000000005866926065811857986</v>
      </c>
      <c r="K122" s="5" t="str">
        <f>IF(F122="B",LEFT('[1]TCE - ANEXO IV - Preencher'!M131,2),IF(F122="S",LEFT('[1]TCE - ANEXO IV - Preencher'!M131,7),IF('[1]TCE - ANEXO IV - Preencher'!H131="","")))</f>
        <v>3509502</v>
      </c>
      <c r="L122" s="7">
        <f>'[1]TCE - ANEXO IV - Preencher'!N131</f>
        <v>1569.69</v>
      </c>
    </row>
    <row r="123" spans="1:12" s="8" customFormat="1" ht="19.5" customHeight="1" x14ac:dyDescent="0.2">
      <c r="A123" s="3">
        <f>IFERROR(VLOOKUP(B123,'[1]DADOS (OCULTAR)'!$Q$3:$S$136,3,0),"")</f>
        <v>14284483000370</v>
      </c>
      <c r="B123" s="4" t="str">
        <f>'[1]TCE - ANEXO IV - Preencher'!C132</f>
        <v>UPA IMBIRIBEIRA - C.G 003/2021</v>
      </c>
      <c r="C123" s="4" t="str">
        <f>'[1]TCE - ANEXO IV - Preencher'!E132</f>
        <v>5.17 - Manutenção de Software, Certificação Digital e Microfilmagem</v>
      </c>
      <c r="D123" s="3" t="str">
        <f>'[1]TCE - ANEXO IV - Preencher'!F132</f>
        <v>23.064.331/0001-90</v>
      </c>
      <c r="E123" s="5" t="str">
        <f>'[1]TCE - ANEXO IV - Preencher'!G132</f>
        <v>FLOWTI TECNOLOGIA</v>
      </c>
      <c r="F123" s="5" t="str">
        <f>'[1]TCE - ANEXO IV - Preencher'!H132</f>
        <v>S</v>
      </c>
      <c r="G123" s="5" t="str">
        <f>'[1]TCE - ANEXO IV - Preencher'!I132</f>
        <v>S</v>
      </c>
      <c r="H123" s="5" t="str">
        <f>'[1]TCE - ANEXO IV - Preencher'!J132</f>
        <v>4254</v>
      </c>
      <c r="I123" s="6">
        <f>IF('[1]TCE - ANEXO IV - Preencher'!K132="","",'[1]TCE - ANEXO IV - Preencher'!K132)</f>
        <v>46209</v>
      </c>
      <c r="J123" s="5" t="str">
        <f>'[1]TCE - ANEXO IV - Preencher'!L132</f>
        <v>42029092223064331000190000000000425426070343114406</v>
      </c>
      <c r="K123" s="5" t="str">
        <f>IF(F123="B",LEFT('[1]TCE - ANEXO IV - Preencher'!M132,2),IF(F123="S",LEFT('[1]TCE - ANEXO IV - Preencher'!M132,7),IF('[1]TCE - ANEXO IV - Preencher'!H132="","")))</f>
        <v>4202909</v>
      </c>
      <c r="L123" s="7">
        <f>'[1]TCE - ANEXO IV - Preencher'!N132</f>
        <v>4881.47</v>
      </c>
    </row>
    <row r="124" spans="1:12" s="8" customFormat="1" ht="19.5" customHeight="1" x14ac:dyDescent="0.2">
      <c r="A124" s="3">
        <f>IFERROR(VLOOKUP(B124,'[1]DADOS (OCULTAR)'!$Q$3:$S$136,3,0),"")</f>
        <v>14284483000370</v>
      </c>
      <c r="B124" s="4" t="str">
        <f>'[1]TCE - ANEXO IV - Preencher'!C133</f>
        <v>UPA IMBIRIBEIRA - C.G 003/2021</v>
      </c>
      <c r="C124" s="4" t="str">
        <f>'[1]TCE - ANEXO IV - Preencher'!E133</f>
        <v>5.17 - Manutenção de Software, Certificação Digital e Microfilmagem</v>
      </c>
      <c r="D124" s="3" t="str">
        <f>'[1]TCE - ANEXO IV - Preencher'!F133</f>
        <v>63.542.443/0006-39</v>
      </c>
      <c r="E124" s="5" t="str">
        <f>'[1]TCE - ANEXO IV - Preencher'!G133</f>
        <v>FORTES TECNOLOGIA EM SISTEMAS LTDA</v>
      </c>
      <c r="F124" s="5" t="str">
        <f>'[1]TCE - ANEXO IV - Preencher'!H133</f>
        <v>S</v>
      </c>
      <c r="G124" s="5" t="str">
        <f>'[1]TCE - ANEXO IV - Preencher'!I133</f>
        <v>S</v>
      </c>
      <c r="H124" s="5" t="str">
        <f>'[1]TCE - ANEXO IV - Preencher'!J133</f>
        <v>430832</v>
      </c>
      <c r="I124" s="6">
        <f>IF('[1]TCE - ANEXO IV - Preencher'!K133="","",'[1]TCE - ANEXO IV - Preencher'!K133)</f>
        <v>46188</v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>2304285</v>
      </c>
      <c r="L124" s="7">
        <f>'[1]TCE - ANEXO IV - Preencher'!N133</f>
        <v>484.15</v>
      </c>
    </row>
    <row r="125" spans="1:12" s="8" customFormat="1" ht="19.5" customHeight="1" x14ac:dyDescent="0.2">
      <c r="A125" s="3">
        <f>IFERROR(VLOOKUP(B125,'[1]DADOS (OCULTAR)'!$Q$3:$S$136,3,0),"")</f>
        <v>14284483000370</v>
      </c>
      <c r="B125" s="4" t="str">
        <f>'[1]TCE - ANEXO IV - Preencher'!C134</f>
        <v>UPA IMBIRIBEIRA - C.G 003/2021</v>
      </c>
      <c r="C125" s="4" t="str">
        <f>'[1]TCE - ANEXO IV - Preencher'!E134</f>
        <v>5.17 - Manutenção de Software, Certificação Digital e Microfilmagem</v>
      </c>
      <c r="D125" s="3" t="str">
        <f>'[1]TCE - ANEXO IV - Preencher'!F134</f>
        <v>37.442.490/0001-96</v>
      </c>
      <c r="E125" s="5" t="str">
        <f>'[1]TCE - ANEXO IV - Preencher'!G134</f>
        <v>INCICLE SISTEMA DE GESTÃO LTDA</v>
      </c>
      <c r="F125" s="5" t="str">
        <f>'[1]TCE - ANEXO IV - Preencher'!H134</f>
        <v>S</v>
      </c>
      <c r="G125" s="5" t="str">
        <f>'[1]TCE - ANEXO IV - Preencher'!I134</f>
        <v>S</v>
      </c>
      <c r="H125" s="5" t="str">
        <f>'[1]TCE - ANEXO IV - Preencher'!J134</f>
        <v>2331</v>
      </c>
      <c r="I125" s="6">
        <f>IF('[1]TCE - ANEXO IV - Preencher'!K134="","",'[1]TCE - ANEXO IV - Preencher'!K134)</f>
        <v>46203</v>
      </c>
      <c r="J125" s="5" t="str">
        <f>'[1]TCE - ANEXO IV - Preencher'!L134</f>
        <v>3BJYKUFY9</v>
      </c>
      <c r="K125" s="5" t="str">
        <f>IF(F125="B",LEFT('[1]TCE - ANEXO IV - Preencher'!M134,2),IF(F125="S",LEFT('[1]TCE - ANEXO IV - Preencher'!M134,7),IF('[1]TCE - ANEXO IV - Preencher'!H134="","")))</f>
        <v>3549904</v>
      </c>
      <c r="L125" s="7">
        <f>'[1]TCE - ANEXO IV - Preencher'!N134</f>
        <v>416.66</v>
      </c>
    </row>
    <row r="126" spans="1:12" s="8" customFormat="1" ht="19.5" customHeight="1" x14ac:dyDescent="0.2">
      <c r="A126" s="3">
        <f>IFERROR(VLOOKUP(B126,'[1]DADOS (OCULTAR)'!$Q$3:$S$136,3,0),"")</f>
        <v>14284483000370</v>
      </c>
      <c r="B126" s="4" t="str">
        <f>'[1]TCE - ANEXO IV - Preencher'!C135</f>
        <v>UPA IMBIRIBEIRA - C.G 003/2021</v>
      </c>
      <c r="C126" s="4" t="str">
        <f>'[1]TCE - ANEXO IV - Preencher'!E135</f>
        <v>5.17 - Manutenção de Software, Certificação Digital e Microfilmagem</v>
      </c>
      <c r="D126" s="3" t="str">
        <f>'[1]TCE - ANEXO IV - Preencher'!F135</f>
        <v>46.119.626/0001-12</v>
      </c>
      <c r="E126" s="5" t="str">
        <f>'[1]TCE - ANEXO IV - Preencher'!G135</f>
        <v>ROCHA TEC+SERVIÇOS LTDA</v>
      </c>
      <c r="F126" s="5" t="str">
        <f>'[1]TCE - ANEXO IV - Preencher'!H135</f>
        <v>S</v>
      </c>
      <c r="G126" s="5" t="str">
        <f>'[1]TCE - ANEXO IV - Preencher'!I135</f>
        <v>S</v>
      </c>
      <c r="H126" s="5" t="str">
        <f>'[1]TCE - ANEXO IV - Preencher'!J135</f>
        <v>623</v>
      </c>
      <c r="I126" s="6">
        <f>IF('[1]TCE - ANEXO IV - Preencher'!K135="","",'[1]TCE - ANEXO IV - Preencher'!K135)</f>
        <v>46209</v>
      </c>
      <c r="J126" s="5" t="str">
        <f>'[1]TCE - ANEXO IV - Preencher'!L135</f>
        <v>KLEYY1EN</v>
      </c>
      <c r="K126" s="5" t="str">
        <f>IF(F126="B",LEFT('[1]TCE - ANEXO IV - Preencher'!M135,2),IF(F126="S",LEFT('[1]TCE - ANEXO IV - Preencher'!M135,7),IF('[1]TCE - ANEXO IV - Preencher'!H135="","")))</f>
        <v>2927408</v>
      </c>
      <c r="L126" s="7">
        <f>'[1]TCE - ANEXO IV - Preencher'!N135</f>
        <v>3000</v>
      </c>
    </row>
    <row r="127" spans="1:12" s="8" customFormat="1" ht="19.5" customHeight="1" x14ac:dyDescent="0.2">
      <c r="A127" s="3">
        <f>IFERROR(VLOOKUP(B127,'[1]DADOS (OCULTAR)'!$Q$3:$S$136,3,0),"")</f>
        <v>14284483000370</v>
      </c>
      <c r="B127" s="4" t="str">
        <f>'[1]TCE - ANEXO IV - Preencher'!C136</f>
        <v>UPA IMBIRIBEIRA - C.G 003/2021</v>
      </c>
      <c r="C127" s="4" t="str">
        <f>'[1]TCE - ANEXO IV - Preencher'!E136</f>
        <v>5.17 - Manutenção de Software, Certificação Digital e Microfilmagem</v>
      </c>
      <c r="D127" s="3" t="str">
        <f>'[1]TCE - ANEXO IV - Preencher'!F136</f>
        <v>13.228.344/0001-02</v>
      </c>
      <c r="E127" s="5" t="str">
        <f>'[1]TCE - ANEXO IV - Preencher'!G136</f>
        <v>BAHIA SOFTWARE HOUSE TECNOLOGIA EM INFORMAÇÃO</v>
      </c>
      <c r="F127" s="5" t="str">
        <f>'[1]TCE - ANEXO IV - Preencher'!H136</f>
        <v>S</v>
      </c>
      <c r="G127" s="5" t="str">
        <f>'[1]TCE - ANEXO IV - Preencher'!I136</f>
        <v>S</v>
      </c>
      <c r="H127" s="5" t="str">
        <f>'[1]TCE - ANEXO IV - Preencher'!J136</f>
        <v>2723</v>
      </c>
      <c r="I127" s="6">
        <f>IF('[1]TCE - ANEXO IV - Preencher'!K136="","",'[1]TCE - ANEXO IV - Preencher'!K136)</f>
        <v>45109</v>
      </c>
      <c r="J127" s="5" t="str">
        <f>'[1]TCE - ANEXO IV - Preencher'!L136</f>
        <v>BSX2MW3P</v>
      </c>
      <c r="K127" s="5" t="str">
        <f>IF(F127="B",LEFT('[1]TCE - ANEXO IV - Preencher'!M136,2),IF(F127="S",LEFT('[1]TCE - ANEXO IV - Preencher'!M136,7),IF('[1]TCE - ANEXO IV - Preencher'!H136="","")))</f>
        <v>2927408</v>
      </c>
      <c r="L127" s="7">
        <f>'[1]TCE - ANEXO IV - Preencher'!N136</f>
        <v>628.35</v>
      </c>
    </row>
    <row r="128" spans="1:12" s="8" customFormat="1" ht="19.5" customHeight="1" x14ac:dyDescent="0.2">
      <c r="A128" s="3">
        <f>IFERROR(VLOOKUP(B128,'[1]DADOS (OCULTAR)'!$Q$3:$S$136,3,0),"")</f>
        <v>14284483000370</v>
      </c>
      <c r="B128" s="4" t="str">
        <f>'[1]TCE - ANEXO IV - Preencher'!C137</f>
        <v>UPA IMBIRIBEIRA - C.G 003/2021</v>
      </c>
      <c r="C128" s="4" t="str">
        <f>'[1]TCE - ANEXO IV - Preencher'!E137</f>
        <v>5.17 - Manutenção de Software, Certificação Digital e Microfilmagem</v>
      </c>
      <c r="D128" s="3" t="str">
        <f>'[1]TCE - ANEXO IV - Preencher'!F137</f>
        <v>53.760.512/0001-12</v>
      </c>
      <c r="E128" s="5" t="str">
        <f>'[1]TCE - ANEXO IV - Preencher'!G137</f>
        <v>ANDRADE CONSULTORIA EM TECNOLOGIA</v>
      </c>
      <c r="F128" s="5" t="str">
        <f>'[1]TCE - ANEXO IV - Preencher'!H137</f>
        <v>S</v>
      </c>
      <c r="G128" s="5" t="str">
        <f>'[1]TCE - ANEXO IV - Preencher'!I137</f>
        <v>S</v>
      </c>
      <c r="H128" s="5" t="str">
        <f>'[1]TCE - ANEXO IV - Preencher'!J137</f>
        <v>87</v>
      </c>
      <c r="I128" s="6">
        <f>IF('[1]TCE - ANEXO IV - Preencher'!K137="","",'[1]TCE - ANEXO IV - Preencher'!K137)</f>
        <v>46205</v>
      </c>
      <c r="J128" s="5" t="str">
        <f>'[1]TCE - ANEXO IV - Preencher'!L137</f>
        <v>G3GBSAPU</v>
      </c>
      <c r="K128" s="5" t="str">
        <f>IF(F128="B",LEFT('[1]TCE - ANEXO IV - Preencher'!M137,2),IF(F128="S",LEFT('[1]TCE - ANEXO IV - Preencher'!M137,7),IF('[1]TCE - ANEXO IV - Preencher'!H137="","")))</f>
        <v>2927408</v>
      </c>
      <c r="L128" s="7">
        <f>'[1]TCE - ANEXO IV - Preencher'!N137</f>
        <v>4500</v>
      </c>
    </row>
    <row r="129" spans="1:12" s="8" customFormat="1" ht="19.5" customHeight="1" x14ac:dyDescent="0.2">
      <c r="A129" s="3">
        <f>IFERROR(VLOOKUP(B129,'[1]DADOS (OCULTAR)'!$Q$3:$S$136,3,0),"")</f>
        <v>14284483000370</v>
      </c>
      <c r="B129" s="4" t="str">
        <f>'[1]TCE - ANEXO IV - Preencher'!C138</f>
        <v>UPA IMBIRIBEIRA - C.G 003/2021</v>
      </c>
      <c r="C129" s="4" t="str">
        <f>'[1]TCE - ANEXO IV - Preencher'!E138</f>
        <v>5.22 - Vigilância Ostensiva / Monitorada</v>
      </c>
      <c r="D129" s="3" t="str">
        <f>'[1]TCE - ANEXO IV - Preencher'!F138</f>
        <v>19.232.342/0001-65</v>
      </c>
      <c r="E129" s="5" t="str">
        <f>'[1]TCE - ANEXO IV - Preencher'!G138</f>
        <v>PROAÇÃO SEGURANCA PRIVADA LTDA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282</v>
      </c>
      <c r="I129" s="6">
        <f>IF('[1]TCE - ANEXO IV - Preencher'!K138="","",'[1]TCE - ANEXO IV - Preencher'!K138)</f>
        <v>46213</v>
      </c>
      <c r="J129" s="5" t="str">
        <f>'[1]TCE - ANEXO IV - Preencher'!L138</f>
        <v>26116062219232342000165000000000028226078544613514</v>
      </c>
      <c r="K129" s="5" t="str">
        <f>IF(F129="B",LEFT('[1]TCE - ANEXO IV - Preencher'!M138,2),IF(F129="S",LEFT('[1]TCE - ANEXO IV - Preencher'!M138,7),IF('[1]TCE - ANEXO IV - Preencher'!H138="","")))</f>
        <v>2611606</v>
      </c>
      <c r="L129" s="7">
        <f>'[1]TCE - ANEXO IV - Preencher'!N138</f>
        <v>21500</v>
      </c>
    </row>
    <row r="130" spans="1:12" s="8" customFormat="1" ht="19.5" customHeight="1" x14ac:dyDescent="0.2">
      <c r="A130" s="3">
        <f>IFERROR(VLOOKUP(B130,'[1]DADOS (OCULTAR)'!$Q$3:$S$136,3,0),"")</f>
        <v>14284483000370</v>
      </c>
      <c r="B130" s="4" t="str">
        <f>'[1]TCE - ANEXO IV - Preencher'!C139</f>
        <v>UPA IMBIRIBEIRA - C.G 003/2021</v>
      </c>
      <c r="C130" s="4" t="str">
        <f>'[1]TCE - ANEXO IV - Preencher'!E139</f>
        <v>5.10 - Detetização/Tratamento de Resíduos e Afins</v>
      </c>
      <c r="D130" s="3" t="str">
        <f>'[1]TCE - ANEXO IV - Preencher'!F139</f>
        <v>09.565.690/0001-09</v>
      </c>
      <c r="E130" s="5" t="str">
        <f>'[1]TCE - ANEXO IV - Preencher'!G139</f>
        <v>JHMW CONTROLE DE PRAGA LTDA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2600000000294</v>
      </c>
      <c r="I130" s="6">
        <f>IF('[1]TCE - ANEXO IV - Preencher'!K139="","",'[1]TCE - ANEXO IV - Preencher'!K139)</f>
        <v>46175</v>
      </c>
      <c r="J130" s="5" t="str">
        <f>'[1]TCE - ANEXO IV - Preencher'!L139</f>
        <v>26096001209565690000109260000000029426064446430801</v>
      </c>
      <c r="K130" s="5" t="str">
        <f>IF(F130="B",LEFT('[1]TCE - ANEXO IV - Preencher'!M139,2),IF(F130="S",LEFT('[1]TCE - ANEXO IV - Preencher'!M139,7),IF('[1]TCE - ANEXO IV - Preencher'!H139="","")))</f>
        <v>2609600</v>
      </c>
      <c r="L130" s="7">
        <f>'[1]TCE - ANEXO IV - Preencher'!N139</f>
        <v>505</v>
      </c>
    </row>
    <row r="131" spans="1:12" s="8" customFormat="1" ht="19.5" customHeight="1" x14ac:dyDescent="0.2">
      <c r="A131" s="3">
        <f>IFERROR(VLOOKUP(B131,'[1]DADOS (OCULTAR)'!$Q$3:$S$136,3,0),"")</f>
        <v>14284483000370</v>
      </c>
      <c r="B131" s="4" t="str">
        <f>'[1]TCE - ANEXO IV - Preencher'!C140</f>
        <v>UPA IMBIRIBEIRA - C.G 003/2021</v>
      </c>
      <c r="C131" s="4" t="str">
        <f>'[1]TCE - ANEXO IV - Preencher'!E140</f>
        <v>5.10 - Detetização/Tratamento de Resíduos e Afins</v>
      </c>
      <c r="D131" s="3" t="str">
        <f>'[1]TCE - ANEXO IV - Preencher'!F140</f>
        <v>09.565.690/0001-09</v>
      </c>
      <c r="E131" s="5" t="str">
        <f>'[1]TCE - ANEXO IV - Preencher'!G140</f>
        <v>JHMW CONTROLE DE PRAGA LTDA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2600000000321</v>
      </c>
      <c r="I131" s="6">
        <f>IF('[1]TCE - ANEXO IV - Preencher'!K140="","",'[1]TCE - ANEXO IV - Preencher'!K140)</f>
        <v>46190</v>
      </c>
      <c r="J131" s="5" t="str">
        <f>'[1]TCE - ANEXO IV - Preencher'!L140</f>
        <v>26096001209565690000109260000000032126067725157385</v>
      </c>
      <c r="K131" s="5" t="str">
        <f>IF(F131="B",LEFT('[1]TCE - ANEXO IV - Preencher'!M140,2),IF(F131="S",LEFT('[1]TCE - ANEXO IV - Preencher'!M140,7),IF('[1]TCE - ANEXO IV - Preencher'!H140="","")))</f>
        <v>2609600</v>
      </c>
      <c r="L131" s="7">
        <f>'[1]TCE - ANEXO IV - Preencher'!N140</f>
        <v>910</v>
      </c>
    </row>
    <row r="132" spans="1:12" s="8" customFormat="1" ht="19.5" customHeight="1" x14ac:dyDescent="0.2">
      <c r="A132" s="3">
        <f>IFERROR(VLOOKUP(B132,'[1]DADOS (OCULTAR)'!$Q$3:$S$136,3,0),"")</f>
        <v>14284483000370</v>
      </c>
      <c r="B132" s="4" t="str">
        <f>'[1]TCE - ANEXO IV - Preencher'!C141</f>
        <v>UPA IMBIRIBEIRA - C.G 003/2021</v>
      </c>
      <c r="C132" s="4" t="str">
        <f>'[1]TCE - ANEXO IV - Preencher'!E141</f>
        <v>5.99 - Outros Serviços de Terceiros Pessoa Jurídica</v>
      </c>
      <c r="D132" s="3" t="str">
        <f>'[1]TCE - ANEXO IV - Preencher'!F141</f>
        <v>37.814.890/0001-85</v>
      </c>
      <c r="E132" s="5" t="str">
        <f>'[1]TCE - ANEXO IV - Preencher'!G141</f>
        <v>BIOXXI NORDESTE ESTERELIZACOES LTDA</v>
      </c>
      <c r="F132" s="5" t="str">
        <f>'[1]TCE - ANEXO IV - Preencher'!H141</f>
        <v>S</v>
      </c>
      <c r="G132" s="5" t="str">
        <f>'[1]TCE - ANEXO IV - Preencher'!I141</f>
        <v>S</v>
      </c>
      <c r="H132" s="5" t="str">
        <f>'[1]TCE - ANEXO IV - Preencher'!J141</f>
        <v>1601</v>
      </c>
      <c r="I132" s="6">
        <f>IF('[1]TCE - ANEXO IV - Preencher'!K141="","",'[1]TCE - ANEXO IV - Preencher'!K141)</f>
        <v>46206</v>
      </c>
      <c r="J132" s="5" t="str">
        <f>'[1]TCE - ANEXO IV - Preencher'!L141</f>
        <v>26116062237814890000185000000000160126075652914759</v>
      </c>
      <c r="K132" s="5" t="str">
        <f>IF(F132="B",LEFT('[1]TCE - ANEXO IV - Preencher'!M141,2),IF(F132="S",LEFT('[1]TCE - ANEXO IV - Preencher'!M141,7),IF('[1]TCE - ANEXO IV - Preencher'!H141="","")))</f>
        <v>2611606</v>
      </c>
      <c r="L132" s="7">
        <f>'[1]TCE - ANEXO IV - Preencher'!N141</f>
        <v>17343.599999999999</v>
      </c>
    </row>
    <row r="133" spans="1:12" s="8" customFormat="1" ht="19.5" customHeight="1" x14ac:dyDescent="0.2">
      <c r="A133" s="3">
        <f>IFERROR(VLOOKUP(B133,'[1]DADOS (OCULTAR)'!$Q$3:$S$136,3,0),"")</f>
        <v>14284483000370</v>
      </c>
      <c r="B133" s="4" t="str">
        <f>'[1]TCE - ANEXO IV - Preencher'!C142</f>
        <v>UPA IMBIRIBEIRA - C.G 003/2021</v>
      </c>
      <c r="C133" s="4" t="str">
        <f>'[1]TCE - ANEXO IV - Preencher'!E142</f>
        <v>5.99 - Outros Serviços de Terceiros Pessoa Jurídica</v>
      </c>
      <c r="D133" s="3" t="str">
        <f>'[1]TCE - ANEXO IV - Preencher'!F142</f>
        <v>37.628.321/0001-45</v>
      </c>
      <c r="E133" s="5" t="str">
        <f>'[1]TCE - ANEXO IV - Preencher'!G142</f>
        <v>FERNANDA DA SILVA RODRIGUES</v>
      </c>
      <c r="F133" s="5" t="str">
        <f>'[1]TCE - ANEXO IV - Preencher'!H142</f>
        <v>S</v>
      </c>
      <c r="G133" s="5" t="str">
        <f>'[1]TCE - ANEXO IV - Preencher'!I142</f>
        <v>S</v>
      </c>
      <c r="H133" s="5" t="str">
        <f>'[1]TCE - ANEXO IV - Preencher'!J142</f>
        <v>336</v>
      </c>
      <c r="I133" s="6">
        <f>IF('[1]TCE - ANEXO IV - Preencher'!K142="","",'[1]TCE - ANEXO IV - Preencher'!K142)</f>
        <v>46204</v>
      </c>
      <c r="J133" s="5" t="str">
        <f>'[1]TCE - ANEXO IV - Preencher'!L142</f>
        <v>ZKLJLY24</v>
      </c>
      <c r="K133" s="5" t="str">
        <f>IF(F133="B",LEFT('[1]TCE - ANEXO IV - Preencher'!M142,2),IF(F133="S",LEFT('[1]TCE - ANEXO IV - Preencher'!M142,7),IF('[1]TCE - ANEXO IV - Preencher'!H142="","")))</f>
        <v>2927408</v>
      </c>
      <c r="L133" s="7">
        <f>'[1]TCE - ANEXO IV - Preencher'!N142</f>
        <v>18000</v>
      </c>
    </row>
    <row r="134" spans="1:12" s="8" customFormat="1" ht="19.5" customHeight="1" x14ac:dyDescent="0.2">
      <c r="A134" s="3">
        <f>IFERROR(VLOOKUP(B134,'[1]DADOS (OCULTAR)'!$Q$3:$S$136,3,0),"")</f>
        <v>14284483000370</v>
      </c>
      <c r="B134" s="4" t="str">
        <f>'[1]TCE - ANEXO IV - Preencher'!C143</f>
        <v>UPA IMBIRIBEIRA - C.G 003/2021</v>
      </c>
      <c r="C134" s="4" t="str">
        <f>'[1]TCE - ANEXO IV - Preencher'!E143</f>
        <v>5.99 - Outros Serviços de Terceiros Pessoa Jurídica</v>
      </c>
      <c r="D134" s="3" t="str">
        <f>'[1]TCE - ANEXO IV - Preencher'!F143</f>
        <v>13.453.441/0001-90</v>
      </c>
      <c r="E134" s="5" t="str">
        <f>'[1]TCE - ANEXO IV - Preencher'!G143</f>
        <v>FACILYTES SOLUTIONS SERVIÇOS ADMINISTRATIVOS LTDA</v>
      </c>
      <c r="F134" s="5" t="str">
        <f>'[1]TCE - ANEXO IV - Preencher'!H143</f>
        <v>S</v>
      </c>
      <c r="G134" s="5" t="str">
        <f>'[1]TCE - ANEXO IV - Preencher'!I143</f>
        <v>S</v>
      </c>
      <c r="H134" s="5" t="str">
        <f>'[1]TCE - ANEXO IV - Preencher'!J143</f>
        <v>235</v>
      </c>
      <c r="I134" s="6">
        <f>IF('[1]TCE - ANEXO IV - Preencher'!K143="","",'[1]TCE - ANEXO IV - Preencher'!K143)</f>
        <v>46209</v>
      </c>
      <c r="J134" s="5" t="str">
        <f>'[1]TCE - ANEXO IV - Preencher'!L143</f>
        <v>7JHJUWRJ</v>
      </c>
      <c r="K134" s="5" t="str">
        <f>IF(F134="B",LEFT('[1]TCE - ANEXO IV - Preencher'!M143,2),IF(F134="S",LEFT('[1]TCE - ANEXO IV - Preencher'!M143,7),IF('[1]TCE - ANEXO IV - Preencher'!H143="","")))</f>
        <v>2927408</v>
      </c>
      <c r="L134" s="7">
        <f>'[1]TCE - ANEXO IV - Preencher'!N143</f>
        <v>10000</v>
      </c>
    </row>
    <row r="135" spans="1:12" s="8" customFormat="1" ht="19.5" customHeight="1" x14ac:dyDescent="0.2">
      <c r="A135" s="3">
        <f>IFERROR(VLOOKUP(B135,'[1]DADOS (OCULTAR)'!$Q$3:$S$136,3,0),"")</f>
        <v>14284483000370</v>
      </c>
      <c r="B135" s="4" t="str">
        <f>'[1]TCE - ANEXO IV - Preencher'!C144</f>
        <v>UPA IMBIRIBEIRA - C.G 003/2021</v>
      </c>
      <c r="C135" s="4" t="str">
        <f>'[1]TCE - ANEXO IV - Preencher'!E144</f>
        <v>5.99 - Outros Serviços de Terceiros Pessoa Jurídica</v>
      </c>
      <c r="D135" s="3" t="str">
        <f>'[1]TCE - ANEXO IV - Preencher'!F144</f>
        <v>31.698.424/0001-03</v>
      </c>
      <c r="E135" s="5" t="str">
        <f>'[1]TCE - ANEXO IV - Preencher'!G144</f>
        <v>VALTER &amp; CALIL ADVOCACIA</v>
      </c>
      <c r="F135" s="5" t="str">
        <f>'[1]TCE - ANEXO IV - Preencher'!H144</f>
        <v>S</v>
      </c>
      <c r="G135" s="5" t="str">
        <f>'[1]TCE - ANEXO IV - Preencher'!I144</f>
        <v>S</v>
      </c>
      <c r="H135" s="5" t="str">
        <f>'[1]TCE - ANEXO IV - Preencher'!J144</f>
        <v>1320</v>
      </c>
      <c r="I135" s="6">
        <f>IF('[1]TCE - ANEXO IV - Preencher'!K144="","",'[1]TCE - ANEXO IV - Preencher'!K144)</f>
        <v>46204</v>
      </c>
      <c r="J135" s="5" t="str">
        <f>'[1]TCE - ANEXO IV - Preencher'!L144</f>
        <v>JRGH7WLI</v>
      </c>
      <c r="K135" s="5" t="str">
        <f>IF(F135="B",LEFT('[1]TCE - ANEXO IV - Preencher'!M144,2),IF(F135="S",LEFT('[1]TCE - ANEXO IV - Preencher'!M144,7),IF('[1]TCE - ANEXO IV - Preencher'!H144="","")))</f>
        <v>2927408</v>
      </c>
      <c r="L135" s="7">
        <f>'[1]TCE - ANEXO IV - Preencher'!N144</f>
        <v>13000</v>
      </c>
    </row>
    <row r="136" spans="1:12" s="8" customFormat="1" ht="19.5" customHeight="1" x14ac:dyDescent="0.2">
      <c r="A136" s="3">
        <f>IFERROR(VLOOKUP(B136,'[1]DADOS (OCULTAR)'!$Q$3:$S$136,3,0),"")</f>
        <v>14284483000370</v>
      </c>
      <c r="B136" s="4" t="str">
        <f>'[1]TCE - ANEXO IV - Preencher'!C145</f>
        <v>UPA IMBIRIBEIRA - C.G 003/2021</v>
      </c>
      <c r="C136" s="4" t="str">
        <f>'[1]TCE - ANEXO IV - Preencher'!E145</f>
        <v>5.99 - Outros Serviços de Terceiros Pessoa Jurídica</v>
      </c>
      <c r="D136" s="3" t="str">
        <f>'[1]TCE - ANEXO IV - Preencher'!F145</f>
        <v>29.567.132/0001-81</v>
      </c>
      <c r="E136" s="5" t="str">
        <f>'[1]TCE - ANEXO IV - Preencher'!G145</f>
        <v>GE DE ANDRADE ASSESSORIA E CONSULTORIA EM GESTÃO</v>
      </c>
      <c r="F136" s="5" t="str">
        <f>'[1]TCE - ANEXO IV - Preencher'!H145</f>
        <v>S</v>
      </c>
      <c r="G136" s="5" t="str">
        <f>'[1]TCE - ANEXO IV - Preencher'!I145</f>
        <v>S</v>
      </c>
      <c r="H136" s="5" t="str">
        <f>'[1]TCE - ANEXO IV - Preencher'!J145</f>
        <v>127</v>
      </c>
      <c r="I136" s="6">
        <f>IF('[1]TCE - ANEXO IV - Preencher'!K145="","",'[1]TCE - ANEXO IV - Preencher'!K145)</f>
        <v>46205</v>
      </c>
      <c r="J136" s="5" t="str">
        <f>'[1]TCE - ANEXO IV - Preencher'!L145</f>
        <v>YTWZZQP3P</v>
      </c>
      <c r="K136" s="5" t="str">
        <f>IF(F136="B",LEFT('[1]TCE - ANEXO IV - Preencher'!M145,2),IF(F136="S",LEFT('[1]TCE - ANEXO IV - Preencher'!M145,7),IF('[1]TCE - ANEXO IV - Preencher'!H145="","")))</f>
        <v>2608909</v>
      </c>
      <c r="L136" s="7">
        <f>'[1]TCE - ANEXO IV - Preencher'!N145</f>
        <v>10000</v>
      </c>
    </row>
    <row r="137" spans="1:12" s="8" customFormat="1" ht="19.5" customHeight="1" x14ac:dyDescent="0.2">
      <c r="A137" s="3">
        <f>IFERROR(VLOOKUP(B137,'[1]DADOS (OCULTAR)'!$Q$3:$S$136,3,0),"")</f>
        <v>14284483000370</v>
      </c>
      <c r="B137" s="4" t="str">
        <f>'[1]TCE - ANEXO IV - Preencher'!C146</f>
        <v>UPA IMBIRIBEIRA - C.G 003/2021</v>
      </c>
      <c r="C137" s="4" t="str">
        <f>'[1]TCE - ANEXO IV - Preencher'!E146</f>
        <v>5.99 - Outros Serviços de Terceiros Pessoa Jurídica</v>
      </c>
      <c r="D137" s="3" t="str">
        <f>'[1]TCE - ANEXO IV - Preencher'!F146</f>
        <v>10.545.188/0001-07</v>
      </c>
      <c r="E137" s="5" t="str">
        <f>'[1]TCE - ANEXO IV - Preencher'!G146</f>
        <v>PRINCIPIOS E PRINCIPIOS SERVICOS CONTABEIS LTDA</v>
      </c>
      <c r="F137" s="5" t="str">
        <f>'[1]TCE - ANEXO IV - Preencher'!H146</f>
        <v>S</v>
      </c>
      <c r="G137" s="5" t="str">
        <f>'[1]TCE - ANEXO IV - Preencher'!I146</f>
        <v>S</v>
      </c>
      <c r="H137" s="5" t="str">
        <f>'[1]TCE - ANEXO IV - Preencher'!J146</f>
        <v>1168</v>
      </c>
      <c r="I137" s="6">
        <f>IF('[1]TCE - ANEXO IV - Preencher'!K146="","",'[1]TCE - ANEXO IV - Preencher'!K146)</f>
        <v>46204</v>
      </c>
      <c r="J137" s="5" t="str">
        <f>'[1]TCE - ANEXO IV - Preencher'!L146</f>
        <v>SERFA2J7</v>
      </c>
      <c r="K137" s="5" t="str">
        <f>IF(F137="B",LEFT('[1]TCE - ANEXO IV - Preencher'!M146,2),IF(F137="S",LEFT('[1]TCE - ANEXO IV - Preencher'!M146,7),IF('[1]TCE - ANEXO IV - Preencher'!H146="","")))</f>
        <v>2927408</v>
      </c>
      <c r="L137" s="7">
        <f>'[1]TCE - ANEXO IV - Preencher'!N146</f>
        <v>8000</v>
      </c>
    </row>
    <row r="138" spans="1:12" s="8" customFormat="1" ht="19.5" customHeight="1" x14ac:dyDescent="0.2">
      <c r="A138" s="3">
        <f>IFERROR(VLOOKUP(B138,'[1]DADOS (OCULTAR)'!$Q$3:$S$136,3,0),"")</f>
        <v>14284483000370</v>
      </c>
      <c r="B138" s="4" t="str">
        <f>'[1]TCE - ANEXO IV - Preencher'!C147</f>
        <v>UPA IMBIRIBEIRA - C.G 003/2021</v>
      </c>
      <c r="C138" s="4" t="str">
        <f>'[1]TCE - ANEXO IV - Preencher'!E147</f>
        <v>5.99 - Outros Serviços de Terceiros Pessoa Jurídica</v>
      </c>
      <c r="D138" s="3" t="str">
        <f>'[1]TCE - ANEXO IV - Preencher'!F147</f>
        <v>12.586.970/0001-08</v>
      </c>
      <c r="E138" s="5" t="str">
        <f>'[1]TCE - ANEXO IV - Preencher'!G147</f>
        <v>FEDERAÇÃO DAS MISERICORDIAS ENTIDADES (RATEIO)</v>
      </c>
      <c r="F138" s="5" t="str">
        <f>'[1]TCE - ANEXO IV - Preencher'!H147</f>
        <v>S</v>
      </c>
      <c r="G138" s="5" t="str">
        <f>'[1]TCE - ANEXO IV - Preencher'!I147</f>
        <v>N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>2611606</v>
      </c>
      <c r="L138" s="7">
        <f>'[1]TCE - ANEXO IV - Preencher'!N147</f>
        <v>157.5</v>
      </c>
    </row>
    <row r="139" spans="1:12" s="8" customFormat="1" ht="19.5" customHeight="1" x14ac:dyDescent="0.2">
      <c r="A139" s="3">
        <f>IFERROR(VLOOKUP(B139,'[1]DADOS (OCULTAR)'!$Q$3:$S$136,3,0),"")</f>
        <v>14284483000370</v>
      </c>
      <c r="B139" s="4" t="str">
        <f>'[1]TCE - ANEXO IV - Preencher'!C148</f>
        <v>UPA IMBIRIBEIRA - C.G 003/2021</v>
      </c>
      <c r="C139" s="4" t="str">
        <f>'[1]TCE - ANEXO IV - Preencher'!E148</f>
        <v>5.99 - Outros Serviços de Terceiros Pessoa Jurídica</v>
      </c>
      <c r="D139" s="3" t="str">
        <f>'[1]TCE - ANEXO IV - Preencher'!F148</f>
        <v>47.856.030/0001-68</v>
      </c>
      <c r="E139" s="5" t="str">
        <f>'[1]TCE - ANEXO IV - Preencher'!G148</f>
        <v>TRINITY GESTAO ADMINISTRATIVA LTDA</v>
      </c>
      <c r="F139" s="5" t="str">
        <f>'[1]TCE - ANEXO IV - Preencher'!H148</f>
        <v>S</v>
      </c>
      <c r="G139" s="5" t="str">
        <f>'[1]TCE - ANEXO IV - Preencher'!I148</f>
        <v>S</v>
      </c>
      <c r="H139" s="5" t="str">
        <f>'[1]TCE - ANEXO IV - Preencher'!J148</f>
        <v>382</v>
      </c>
      <c r="I139" s="6">
        <f>IF('[1]TCE - ANEXO IV - Preencher'!K148="","",'[1]TCE - ANEXO IV - Preencher'!K148)</f>
        <v>46206</v>
      </c>
      <c r="J139" s="5" t="str">
        <f>'[1]TCE - ANEXO IV - Preencher'!L148</f>
        <v>VUJXXINJ</v>
      </c>
      <c r="K139" s="5" t="str">
        <f>IF(F139="B",LEFT('[1]TCE - ANEXO IV - Preencher'!M148,2),IF(F139="S",LEFT('[1]TCE - ANEXO IV - Preencher'!M148,7),IF('[1]TCE - ANEXO IV - Preencher'!H148="","")))</f>
        <v>2927408</v>
      </c>
      <c r="L139" s="7">
        <f>'[1]TCE - ANEXO IV - Preencher'!N148</f>
        <v>10000</v>
      </c>
    </row>
    <row r="140" spans="1:12" s="8" customFormat="1" ht="19.5" customHeight="1" x14ac:dyDescent="0.2">
      <c r="A140" s="3">
        <f>IFERROR(VLOOKUP(B140,'[1]DADOS (OCULTAR)'!$Q$3:$S$136,3,0),"")</f>
        <v>14284483000370</v>
      </c>
      <c r="B140" s="4" t="str">
        <f>'[1]TCE - ANEXO IV - Preencher'!C149</f>
        <v>UPA IMBIRIBEIRA - C.G 003/2021</v>
      </c>
      <c r="C140" s="4" t="str">
        <f>'[1]TCE - ANEXO IV - Preencher'!E149</f>
        <v>5.99 - Outros Serviços de Terceiros Pessoa Jurídica</v>
      </c>
      <c r="D140" s="3" t="str">
        <f>'[1]TCE - ANEXO IV - Preencher'!F149</f>
        <v>10.998.292.0001/57</v>
      </c>
      <c r="E140" s="5" t="str">
        <f>'[1]TCE - ANEXO IV - Preencher'!G149</f>
        <v>CENTRO DE INTEGRACAO EMPRESA ESCOLA CIEE</v>
      </c>
      <c r="F140" s="5" t="str">
        <f>'[1]TCE - ANEXO IV - Preencher'!H149</f>
        <v>S</v>
      </c>
      <c r="G140" s="5" t="str">
        <f>'[1]TCE - ANEXO IV - Preencher'!I149</f>
        <v>N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>2611606</v>
      </c>
      <c r="L140" s="7">
        <f>'[1]TCE - ANEXO IV - Preencher'!N149</f>
        <v>819.32</v>
      </c>
    </row>
    <row r="141" spans="1:12" s="8" customFormat="1" ht="19.5" customHeight="1" x14ac:dyDescent="0.2">
      <c r="A141" s="3">
        <f>IFERROR(VLOOKUP(B141,'[1]DADOS (OCULTAR)'!$Q$3:$S$136,3,0),"")</f>
        <v>14284483000370</v>
      </c>
      <c r="B141" s="4" t="str">
        <f>'[1]TCE - ANEXO IV - Preencher'!C150</f>
        <v>UPA IMBIRIBEIRA - C.G 003/2021</v>
      </c>
      <c r="C141" s="4" t="str">
        <f>'[1]TCE - ANEXO IV - Preencher'!E150</f>
        <v>5.99 - Outros Serviços de Terceiros Pessoa Jurídica</v>
      </c>
      <c r="D141" s="3" t="str">
        <f>'[1]TCE - ANEXO IV - Preencher'!F150</f>
        <v>33.449.007/0001-44</v>
      </c>
      <c r="E141" s="5" t="str">
        <f>'[1]TCE - ANEXO IV - Preencher'!G150</f>
        <v>EMPRESA BRASILEIRA DE BENEFICIOS E PAGAMENTOS LTDA</v>
      </c>
      <c r="F141" s="5" t="str">
        <f>'[1]TCE - ANEXO IV - Preencher'!H150</f>
        <v>S</v>
      </c>
      <c r="G141" s="5" t="str">
        <f>'[1]TCE - ANEXO IV - Preencher'!I150</f>
        <v>S</v>
      </c>
      <c r="H141" s="5" t="str">
        <f>'[1]TCE - ANEXO IV - Preencher'!J150</f>
        <v>07681618</v>
      </c>
      <c r="I141" s="6">
        <f>IF('[1]TCE - ANEXO IV - Preencher'!K150="","",'[1]TCE - ANEXO IV - Preencher'!K150)</f>
        <v>46183</v>
      </c>
      <c r="J141" s="5" t="str">
        <f>'[1]TCE - ANEXO IV - Preencher'!L150</f>
        <v>5YARIIQM</v>
      </c>
      <c r="K141" s="5" t="str">
        <f>IF(F141="B",LEFT('[1]TCE - ANEXO IV - Preencher'!M150,2),IF(F141="S",LEFT('[1]TCE - ANEXO IV - Preencher'!M150,7),IF('[1]TCE - ANEXO IV - Preencher'!H150="","")))</f>
        <v>3550308</v>
      </c>
      <c r="L141" s="7">
        <f>'[1]TCE - ANEXO IV - Preencher'!N150</f>
        <v>603.92999999999995</v>
      </c>
    </row>
    <row r="142" spans="1:12" s="8" customFormat="1" ht="19.5" customHeight="1" x14ac:dyDescent="0.2">
      <c r="A142" s="3">
        <f>IFERROR(VLOOKUP(B142,'[1]DADOS (OCULTAR)'!$Q$3:$S$136,3,0),"")</f>
        <v>14284483000370</v>
      </c>
      <c r="B142" s="4" t="str">
        <f>'[1]TCE - ANEXO IV - Preencher'!C151</f>
        <v>UPA IMBIRIBEIRA - C.G 003/2021</v>
      </c>
      <c r="C142" s="4" t="str">
        <f>'[1]TCE - ANEXO IV - Preencher'!E151</f>
        <v>5.99 - Outros Serviços de Terceiros Pessoa Jurídica</v>
      </c>
      <c r="D142" s="3" t="str">
        <f>'[1]TCE - ANEXO IV - Preencher'!F151</f>
        <v>33.910.579/0001-89</v>
      </c>
      <c r="E142" s="5" t="str">
        <f>'[1]TCE - ANEXO IV - Preencher'!G151</f>
        <v>JG SERVIÇOS DE ENTREGA DE ENCOMENDAS POR MOTOBOY</v>
      </c>
      <c r="F142" s="5" t="str">
        <f>'[1]TCE - ANEXO IV - Preencher'!H151</f>
        <v>S</v>
      </c>
      <c r="G142" s="5" t="str">
        <f>'[1]TCE - ANEXO IV - Preencher'!I151</f>
        <v>S</v>
      </c>
      <c r="H142" s="5" t="str">
        <f>'[1]TCE - ANEXO IV - Preencher'!J151</f>
        <v>6</v>
      </c>
      <c r="I142" s="6">
        <f>IF('[1]TCE - ANEXO IV - Preencher'!K151="","",'[1]TCE - ANEXO IV - Preencher'!K151)</f>
        <v>46206</v>
      </c>
      <c r="J142" s="5" t="str">
        <f>'[1]TCE - ANEXO IV - Preencher'!L151</f>
        <v>26116062233910579000189000000000000626070996325660</v>
      </c>
      <c r="K142" s="5" t="str">
        <f>IF(F142="B",LEFT('[1]TCE - ANEXO IV - Preencher'!M151,2),IF(F142="S",LEFT('[1]TCE - ANEXO IV - Preencher'!M151,7),IF('[1]TCE - ANEXO IV - Preencher'!H151="","")))</f>
        <v>2611606</v>
      </c>
      <c r="L142" s="7">
        <f>'[1]TCE - ANEXO IV - Preencher'!N151</f>
        <v>2500</v>
      </c>
    </row>
    <row r="143" spans="1:12" s="8" customFormat="1" ht="19.5" customHeight="1" x14ac:dyDescent="0.2">
      <c r="A143" s="3">
        <f>IFERROR(VLOOKUP(B143,'[1]DADOS (OCULTAR)'!$Q$3:$S$136,3,0),"")</f>
        <v>14284483000370</v>
      </c>
      <c r="B143" s="4" t="str">
        <f>'[1]TCE - ANEXO IV - Preencher'!C152</f>
        <v>UPA IMBIRIBEIRA - C.G 003/2021</v>
      </c>
      <c r="C143" s="4" t="str">
        <f>'[1]TCE - ANEXO IV - Preencher'!E152</f>
        <v>5.99 - Outros Serviços de Terceiros Pessoa Jurídica</v>
      </c>
      <c r="D143" s="3" t="str">
        <f>'[1]TCE - ANEXO IV - Preencher'!F152</f>
        <v>41.411.643/0001-05</v>
      </c>
      <c r="E143" s="5" t="str">
        <f>'[1]TCE - ANEXO IV - Preencher'!G152</f>
        <v xml:space="preserve">AGUAS DE SHALOM </v>
      </c>
      <c r="F143" s="5" t="str">
        <f>'[1]TCE - ANEXO IV - Preencher'!H152</f>
        <v>S</v>
      </c>
      <c r="G143" s="5" t="str">
        <f>'[1]TCE - ANEXO IV - Preencher'!I152</f>
        <v>S</v>
      </c>
      <c r="H143" s="5" t="str">
        <f>'[1]TCE - ANEXO IV - Preencher'!J152</f>
        <v>656</v>
      </c>
      <c r="I143" s="6">
        <f>IF('[1]TCE - ANEXO IV - Preencher'!K152="","",'[1]TCE - ANEXO IV - Preencher'!K152)</f>
        <v>46175</v>
      </c>
      <c r="J143" s="5" t="str">
        <f>'[1]TCE - ANEXO IV - Preencher'!L152</f>
        <v>26116062241411643000105000000000065626061286488895</v>
      </c>
      <c r="K143" s="5" t="str">
        <f>IF(F143="B",LEFT('[1]TCE - ANEXO IV - Preencher'!M152,2),IF(F143="S",LEFT('[1]TCE - ANEXO IV - Preencher'!M152,7),IF('[1]TCE - ANEXO IV - Preencher'!H152="","")))</f>
        <v>2611606</v>
      </c>
      <c r="L143" s="7">
        <f>'[1]TCE - ANEXO IV - Preencher'!N152</f>
        <v>450</v>
      </c>
    </row>
    <row r="144" spans="1:12" s="8" customFormat="1" ht="19.5" customHeight="1" x14ac:dyDescent="0.2">
      <c r="A144" s="3">
        <f>IFERROR(VLOOKUP(B144,'[1]DADOS (OCULTAR)'!$Q$3:$S$136,3,0),"")</f>
        <v>14284483000370</v>
      </c>
      <c r="B144" s="4" t="str">
        <f>'[1]TCE - ANEXO IV - Preencher'!C153</f>
        <v>UPA IMBIRIBEIRA - C.G 003/2021</v>
      </c>
      <c r="C144" s="4" t="str">
        <f>'[1]TCE - ANEXO IV - Preencher'!E153</f>
        <v>5.99 - Outros Serviços de Terceiros Pessoa Jurídica</v>
      </c>
      <c r="D144" s="3" t="str">
        <f>'[1]TCE - ANEXO IV - Preencher'!F153</f>
        <v>41.411.643/0001-05</v>
      </c>
      <c r="E144" s="5" t="str">
        <f>'[1]TCE - ANEXO IV - Preencher'!G153</f>
        <v xml:space="preserve">AGUAS DE SHALOM </v>
      </c>
      <c r="F144" s="5" t="str">
        <f>'[1]TCE - ANEXO IV - Preencher'!H153</f>
        <v>S</v>
      </c>
      <c r="G144" s="5" t="str">
        <f>'[1]TCE - ANEXO IV - Preencher'!I153</f>
        <v>S</v>
      </c>
      <c r="H144" s="5" t="str">
        <f>'[1]TCE - ANEXO IV - Preencher'!J153</f>
        <v>670</v>
      </c>
      <c r="I144" s="6">
        <f>IF('[1]TCE - ANEXO IV - Preencher'!K153="","",'[1]TCE - ANEXO IV - Preencher'!K153)</f>
        <v>46182</v>
      </c>
      <c r="J144" s="5" t="str">
        <f>'[1]TCE - ANEXO IV - Preencher'!L153</f>
        <v>26116062241411643000105000000000067026061457990003</v>
      </c>
      <c r="K144" s="5" t="str">
        <f>IF(F144="B",LEFT('[1]TCE - ANEXO IV - Preencher'!M153,2),IF(F144="S",LEFT('[1]TCE - ANEXO IV - Preencher'!M153,7),IF('[1]TCE - ANEXO IV - Preencher'!H153="","")))</f>
        <v>2611606</v>
      </c>
      <c r="L144" s="7">
        <f>'[1]TCE - ANEXO IV - Preencher'!N153</f>
        <v>450</v>
      </c>
    </row>
    <row r="145" spans="1:12" s="8" customFormat="1" ht="19.5" customHeight="1" x14ac:dyDescent="0.2">
      <c r="A145" s="3">
        <f>IFERROR(VLOOKUP(B145,'[1]DADOS (OCULTAR)'!$Q$3:$S$136,3,0),"")</f>
        <v>14284483000370</v>
      </c>
      <c r="B145" s="4" t="str">
        <f>'[1]TCE - ANEXO IV - Preencher'!C154</f>
        <v>UPA IMBIRIBEIRA - C.G 003/2021</v>
      </c>
      <c r="C145" s="4" t="str">
        <f>'[1]TCE - ANEXO IV - Preencher'!E154</f>
        <v>5.99 - Outros Serviços de Terceiros Pessoa Jurídica</v>
      </c>
      <c r="D145" s="3" t="str">
        <f>'[1]TCE - ANEXO IV - Preencher'!F154</f>
        <v>10.921.252/0001-07</v>
      </c>
      <c r="E145" s="5" t="str">
        <f>'[1]TCE - ANEXO IV - Preencher'!G154</f>
        <v>CEPE  COMPANHIA EDITORA DE PERNAMBUCO</v>
      </c>
      <c r="F145" s="5" t="str">
        <f>'[1]TCE - ANEXO IV - Preencher'!H154</f>
        <v>S</v>
      </c>
      <c r="G145" s="5" t="str">
        <f>'[1]TCE - ANEXO IV - Preencher'!I154</f>
        <v>N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>2611606</v>
      </c>
      <c r="L145" s="7">
        <f>'[1]TCE - ANEXO IV - Preencher'!N154</f>
        <v>328.99</v>
      </c>
    </row>
    <row r="146" spans="1:12" s="8" customFormat="1" ht="19.5" customHeight="1" x14ac:dyDescent="0.2">
      <c r="A146" s="3">
        <f>IFERROR(VLOOKUP(B146,'[1]DADOS (OCULTAR)'!$Q$3:$S$136,3,0),"")</f>
        <v>14284483000370</v>
      </c>
      <c r="B146" s="4" t="str">
        <f>'[1]TCE - ANEXO IV - Preencher'!C155</f>
        <v>UPA IMBIRIBEIRA - C.G 003/2021</v>
      </c>
      <c r="C146" s="4" t="str">
        <f>'[1]TCE - ANEXO IV - Preencher'!E155</f>
        <v>5.99 - Outros Serviços de Terceiros Pessoa Jurídica</v>
      </c>
      <c r="D146" s="3" t="str">
        <f>'[1]TCE - ANEXO IV - Preencher'!F155</f>
        <v>43.549.356/0001-91</v>
      </c>
      <c r="E146" s="5" t="str">
        <f>'[1]TCE - ANEXO IV - Preencher'!G155</f>
        <v xml:space="preserve">ANALYSE LABORATÓRIO E CONSULTORIA 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978</v>
      </c>
      <c r="I146" s="6">
        <f>IF('[1]TCE - ANEXO IV - Preencher'!K155="","",'[1]TCE - ANEXO IV - Preencher'!K155)</f>
        <v>46176</v>
      </c>
      <c r="J146" s="5" t="str">
        <f>'[1]TCE - ANEXO IV - Preencher'!L155</f>
        <v>26116062243549356000191000000000097826061705352661</v>
      </c>
      <c r="K146" s="5" t="str">
        <f>IF(F146="B",LEFT('[1]TCE - ANEXO IV - Preencher'!M155,2),IF(F146="S",LEFT('[1]TCE - ANEXO IV - Preencher'!M155,7),IF('[1]TCE - ANEXO IV - Preencher'!H155="","")))</f>
        <v>2611606</v>
      </c>
      <c r="L146" s="7">
        <f>'[1]TCE - ANEXO IV - Preencher'!N155</f>
        <v>215</v>
      </c>
    </row>
    <row r="147" spans="1:12" s="8" customFormat="1" ht="19.5" customHeight="1" x14ac:dyDescent="0.2">
      <c r="A147" s="3">
        <f>IFERROR(VLOOKUP(B147,'[1]DADOS (OCULTAR)'!$Q$3:$S$136,3,0),"")</f>
        <v>14284483000370</v>
      </c>
      <c r="B147" s="4" t="str">
        <f>'[1]TCE - ANEXO IV - Preencher'!C156</f>
        <v>UPA IMBIRIBEIRA - C.G 003/2021</v>
      </c>
      <c r="C147" s="4" t="str">
        <f>'[1]TCE - ANEXO IV - Preencher'!E156</f>
        <v>5.99 - Outros Serviços de Terceiros Pessoa Jurídica</v>
      </c>
      <c r="D147" s="3" t="str">
        <f>'[1]TCE - ANEXO IV - Preencher'!F156</f>
        <v>59.574.524/0001-39</v>
      </c>
      <c r="E147" s="5" t="str">
        <f>'[1]TCE - ANEXO IV - Preencher'!G156</f>
        <v>AUSTER GESTÃO E INTERMEDIAÇÃO DE BENEFÍCIOS E VT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380</v>
      </c>
      <c r="I147" s="6">
        <f>IF('[1]TCE - ANEXO IV - Preencher'!K156="","",'[1]TCE - ANEXO IV - Preencher'!K156)</f>
        <v>46217</v>
      </c>
      <c r="J147" s="5" t="str">
        <f>'[1]TCE - ANEXO IV - Preencher'!L156</f>
        <v>NLSZ5UXF</v>
      </c>
      <c r="K147" s="5" t="str">
        <f>IF(F147="B",LEFT('[1]TCE - ANEXO IV - Preencher'!M156,2),IF(F147="S",LEFT('[1]TCE - ANEXO IV - Preencher'!M156,7),IF('[1]TCE - ANEXO IV - Preencher'!H156="","")))</f>
        <v>2927408</v>
      </c>
      <c r="L147" s="7">
        <f>'[1]TCE - ANEXO IV - Preencher'!N156</f>
        <v>1729.62</v>
      </c>
    </row>
    <row r="148" spans="1:12" s="8" customFormat="1" ht="19.5" customHeight="1" x14ac:dyDescent="0.2">
      <c r="A148" s="3">
        <f>IFERROR(VLOOKUP(B148,'[1]DADOS (OCULTAR)'!$Q$3:$S$136,3,0),"")</f>
        <v>14284483000370</v>
      </c>
      <c r="B148" s="4" t="str">
        <f>'[1]TCE - ANEXO IV - Preencher'!C157</f>
        <v>UPA IMBIRIBEIRA - C.G 003/2021</v>
      </c>
      <c r="C148" s="4" t="str">
        <f>'[1]TCE - ANEXO IV - Preencher'!E157</f>
        <v xml:space="preserve">4.4 - Reparo e Manutenção de Bens Movéis de Outras Naturezas </v>
      </c>
      <c r="D148" s="3" t="str">
        <f>'[1]TCE - ANEXO IV - Preencher'!F157</f>
        <v>26.236.501/0001-55</v>
      </c>
      <c r="E148" s="5" t="str">
        <f>'[1]TCE - ANEXO IV - Preencher'!G157</f>
        <v>ADNILTON BERTO DA SILVA</v>
      </c>
      <c r="F148" s="5" t="str">
        <f>'[1]TCE - ANEXO IV - Preencher'!H157</f>
        <v>S</v>
      </c>
      <c r="G148" s="5" t="str">
        <f>'[1]TCE - ANEXO IV - Preencher'!I157</f>
        <v>S</v>
      </c>
      <c r="H148" s="5" t="str">
        <f>'[1]TCE - ANEXO IV - Preencher'!J157</f>
        <v>78</v>
      </c>
      <c r="I148" s="6">
        <f>IF('[1]TCE - ANEXO IV - Preencher'!K157="","",'[1]TCE - ANEXO IV - Preencher'!K157)</f>
        <v>46198</v>
      </c>
      <c r="J148" s="5" t="str">
        <f>'[1]TCE - ANEXO IV - Preencher'!L157</f>
        <v>26116062226236501000165000000000007826067398877223</v>
      </c>
      <c r="K148" s="5" t="str">
        <f>IF(F148="B",LEFT('[1]TCE - ANEXO IV - Preencher'!M157,2),IF(F148="S",LEFT('[1]TCE - ANEXO IV - Preencher'!M157,7),IF('[1]TCE - ANEXO IV - Preencher'!H157="","")))</f>
        <v>2611606</v>
      </c>
      <c r="L148" s="7">
        <f>'[1]TCE - ANEXO IV - Preencher'!N157</f>
        <v>1800</v>
      </c>
    </row>
    <row r="149" spans="1:12" s="8" customFormat="1" ht="19.5" customHeight="1" x14ac:dyDescent="0.2">
      <c r="A149" s="3">
        <f>IFERROR(VLOOKUP(B149,'[1]DADOS (OCULTAR)'!$Q$3:$S$136,3,0),"")</f>
        <v>14284483000370</v>
      </c>
      <c r="B149" s="4" t="str">
        <f>'[1]TCE - ANEXO IV - Preencher'!C158</f>
        <v>UPA IMBIRIBEIRA - C.G 003/2021</v>
      </c>
      <c r="C149" s="4" t="str">
        <f>'[1]TCE - ANEXO IV - Preencher'!E158</f>
        <v>5.5 - Reparo e Manutenção de Máquinas e Equipamentos</v>
      </c>
      <c r="D149" s="3" t="str">
        <f>'[1]TCE - ANEXO IV - Preencher'!F158</f>
        <v>41.628.548/0001-68</v>
      </c>
      <c r="E149" s="5" t="str">
        <f>'[1]TCE - ANEXO IV - Preencher'!G158</f>
        <v>EXITO SOLUCOES EM SAUDE COMERCIO E SERVICO LTDA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468</v>
      </c>
      <c r="I149" s="6">
        <f>IF('[1]TCE - ANEXO IV - Preencher'!K158="","",'[1]TCE - ANEXO IV - Preencher'!K158)</f>
        <v>46206</v>
      </c>
      <c r="J149" s="5" t="str">
        <f>'[1]TCE - ANEXO IV - Preencher'!L158</f>
        <v>26116062241628548000168000000000046826070876274623</v>
      </c>
      <c r="K149" s="5" t="str">
        <f>IF(F149="B",LEFT('[1]TCE - ANEXO IV - Preencher'!M158,2),IF(F149="S",LEFT('[1]TCE - ANEXO IV - Preencher'!M158,7),IF('[1]TCE - ANEXO IV - Preencher'!H158="","")))</f>
        <v>2704302</v>
      </c>
      <c r="L149" s="7">
        <f>'[1]TCE - ANEXO IV - Preencher'!N158</f>
        <v>4760</v>
      </c>
    </row>
    <row r="150" spans="1:12" s="8" customFormat="1" ht="19.5" customHeight="1" x14ac:dyDescent="0.2">
      <c r="A150" s="3">
        <f>IFERROR(VLOOKUP(B150,'[1]DADOS (OCULTAR)'!$Q$3:$S$136,3,0),"")</f>
        <v>14284483000370</v>
      </c>
      <c r="B150" s="4" t="str">
        <f>'[1]TCE - ANEXO IV - Preencher'!C159</f>
        <v>UPA IMBIRIBEIRA - C.G 003/2021</v>
      </c>
      <c r="C150" s="4" t="str">
        <f>'[1]TCE - ANEXO IV - Preencher'!E159</f>
        <v>5.5 - Reparo e Manutenção de Máquinas e Equipamentos</v>
      </c>
      <c r="D150" s="3" t="str">
        <f>'[1]TCE - ANEXO IV - Preencher'!F159</f>
        <v>24.380.578/0020-41</v>
      </c>
      <c r="E150" s="5" t="str">
        <f>'[1]TCE - ANEXO IV - Preencher'!G159</f>
        <v>WHITE MARTINS GASES INDUSTRIAIS DO NORDESTE LTDA</v>
      </c>
      <c r="F150" s="5" t="str">
        <f>'[1]TCE - ANEXO IV - Preencher'!H159</f>
        <v>S</v>
      </c>
      <c r="G150" s="5" t="str">
        <f>'[1]TCE - ANEXO IV - Preencher'!I159</f>
        <v>S</v>
      </c>
      <c r="H150" s="5" t="str">
        <f>'[1]TCE - ANEXO IV - Preencher'!J159</f>
        <v>2600000001147</v>
      </c>
      <c r="I150" s="6">
        <f>IF('[1]TCE - ANEXO IV - Preencher'!K159="","",'[1]TCE - ANEXO IV - Preencher'!K159)</f>
        <v>46178</v>
      </c>
      <c r="J150" s="5" t="str">
        <f>'[1]TCE - ANEXO IV - Preencher'!L159</f>
        <v>26079011224380578002041260000000114726066272779419</v>
      </c>
      <c r="K150" s="5" t="str">
        <f>IF(F150="B",LEFT('[1]TCE - ANEXO IV - Preencher'!M159,2),IF(F150="S",LEFT('[1]TCE - ANEXO IV - Preencher'!M159,7),IF('[1]TCE - ANEXO IV - Preencher'!H159="","")))</f>
        <v>2607901</v>
      </c>
      <c r="L150" s="7">
        <f>'[1]TCE - ANEXO IV - Preencher'!N159</f>
        <v>909.47</v>
      </c>
    </row>
    <row r="151" spans="1:12" s="8" customFormat="1" ht="19.5" customHeight="1" x14ac:dyDescent="0.2">
      <c r="A151" s="3">
        <f>IFERROR(VLOOKUP(B151,'[1]DADOS (OCULTAR)'!$Q$3:$S$136,3,0),"")</f>
        <v>14284483000370</v>
      </c>
      <c r="B151" s="4" t="str">
        <f>'[1]TCE - ANEXO IV - Preencher'!C160</f>
        <v>UPA IMBIRIBEIRA - C.G 003/2021</v>
      </c>
      <c r="C151" s="4" t="str">
        <f>'[1]TCE - ANEXO IV - Preencher'!E160</f>
        <v>5.5 - Reparo e Manutenção de Máquinas e Equipamentos</v>
      </c>
      <c r="D151" s="3" t="str">
        <f>'[1]TCE - ANEXO IV - Preencher'!F160</f>
        <v>11.239.132/0001-97</v>
      </c>
      <c r="E151" s="5" t="str">
        <f>'[1]TCE - ANEXO IV - Preencher'!G160</f>
        <v>ANTONIO MARQUES DOS SANTOS ME</v>
      </c>
      <c r="F151" s="5" t="str">
        <f>'[1]TCE - ANEXO IV - Preencher'!H160</f>
        <v>S</v>
      </c>
      <c r="G151" s="5" t="str">
        <f>'[1]TCE - ANEXO IV - Preencher'!I160</f>
        <v>S</v>
      </c>
      <c r="H151" s="5" t="str">
        <f>'[1]TCE - ANEXO IV - Preencher'!J160</f>
        <v>2600000000041</v>
      </c>
      <c r="I151" s="6">
        <f>IF('[1]TCE - ANEXO IV - Preencher'!K160="","",'[1]TCE - ANEXO IV - Preencher'!K160)</f>
        <v>46208</v>
      </c>
      <c r="J151" s="5" t="str">
        <f>'[1]TCE - ANEXO IV - Preencher'!L160</f>
        <v>26079011211239132000197260000000004126074793551808</v>
      </c>
      <c r="K151" s="5" t="str">
        <f>IF(F151="B",LEFT('[1]TCE - ANEXO IV - Preencher'!M160,2),IF(F151="S",LEFT('[1]TCE - ANEXO IV - Preencher'!M160,7),IF('[1]TCE - ANEXO IV - Preencher'!H160="","")))</f>
        <v>2607901</v>
      </c>
      <c r="L151" s="7">
        <f>'[1]TCE - ANEXO IV - Preencher'!N160</f>
        <v>500</v>
      </c>
    </row>
    <row r="152" spans="1:12" s="8" customFormat="1" ht="19.5" customHeight="1" x14ac:dyDescent="0.2">
      <c r="A152" s="3">
        <f>IFERROR(VLOOKUP(B152,'[1]DADOS (OCULTAR)'!$Q$3:$S$136,3,0),"")</f>
        <v>14284483000370</v>
      </c>
      <c r="B152" s="4" t="str">
        <f>'[1]TCE - ANEXO IV - Preencher'!C161</f>
        <v>UPA IMBIRIBEIRA - C.G 003/2021</v>
      </c>
      <c r="C152" s="4" t="str">
        <f>'[1]TCE - ANEXO IV - Preencher'!E161</f>
        <v>5.5 - Reparo e Manutenção de Máquinas e Equipamentos</v>
      </c>
      <c r="D152" s="3" t="str">
        <f>'[1]TCE - ANEXO IV - Preencher'!F161</f>
        <v>20.728.585/0001-78</v>
      </c>
      <c r="E152" s="5" t="str">
        <f>'[1]TCE - ANEXO IV - Preencher'!G161</f>
        <v>B. XAVIER DOS SANTOS</v>
      </c>
      <c r="F152" s="5" t="str">
        <f>'[1]TCE - ANEXO IV - Preencher'!H161</f>
        <v>S</v>
      </c>
      <c r="G152" s="5" t="str">
        <f>'[1]TCE - ANEXO IV - Preencher'!I161</f>
        <v>S</v>
      </c>
      <c r="H152" s="5" t="str">
        <f>'[1]TCE - ANEXO IV - Preencher'!J161</f>
        <v>336</v>
      </c>
      <c r="I152" s="6">
        <f>IF('[1]TCE - ANEXO IV - Preencher'!K161="","",'[1]TCE - ANEXO IV - Preencher'!K161)</f>
        <v>46205</v>
      </c>
      <c r="J152" s="5" t="str">
        <f>'[1]TCE - ANEXO IV - Preencher'!L161</f>
        <v>26116062220728585000178000000000033626073111440091</v>
      </c>
      <c r="K152" s="5" t="str">
        <f>IF(F152="B",LEFT('[1]TCE - ANEXO IV - Preencher'!M161,2),IF(F152="S",LEFT('[1]TCE - ANEXO IV - Preencher'!M161,7),IF('[1]TCE - ANEXO IV - Preencher'!H161="","")))</f>
        <v>2611606</v>
      </c>
      <c r="L152" s="7">
        <f>'[1]TCE - ANEXO IV - Preencher'!N161</f>
        <v>350</v>
      </c>
    </row>
    <row r="153" spans="1:12" s="8" customFormat="1" ht="19.5" customHeight="1" x14ac:dyDescent="0.2">
      <c r="A153" s="3">
        <f>IFERROR(VLOOKUP(B153,'[1]DADOS (OCULTAR)'!$Q$3:$S$136,3,0),"")</f>
        <v>14284483000370</v>
      </c>
      <c r="B153" s="4" t="str">
        <f>'[1]TCE - ANEXO IV - Preencher'!C162</f>
        <v>UPA IMBIRIBEIRA - C.G 003/2021</v>
      </c>
      <c r="C153" s="4" t="str">
        <f>'[1]TCE - ANEXO IV - Preencher'!E162</f>
        <v>5.5 - Reparo e Manutenção de Máquinas e Equipamentos</v>
      </c>
      <c r="D153" s="3" t="str">
        <f>'[1]TCE - ANEXO IV - Preencher'!F162</f>
        <v>04.172.439/0001-52</v>
      </c>
      <c r="E153" s="5" t="str">
        <f>'[1]TCE - ANEXO IV - Preencher'!G162</f>
        <v xml:space="preserve">ROSEMA PEREIRA DO NASCIMENTO EXTINTORES 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559</v>
      </c>
      <c r="I153" s="6">
        <f>IF('[1]TCE - ANEXO IV - Preencher'!K162="","",'[1]TCE - ANEXO IV - Preencher'!K162)</f>
        <v>46185</v>
      </c>
      <c r="J153" s="5" t="str">
        <f>'[1]TCE - ANEXO IV - Preencher'!L162</f>
        <v>26116062204172439000152000000000055926063823188599</v>
      </c>
      <c r="K153" s="5" t="str">
        <f>IF(F153="B",LEFT('[1]TCE - ANEXO IV - Preencher'!M162,2),IF(F153="S",LEFT('[1]TCE - ANEXO IV - Preencher'!M162,7),IF('[1]TCE - ANEXO IV - Preencher'!H162="","")))</f>
        <v>2611606</v>
      </c>
      <c r="L153" s="7">
        <f>'[1]TCE - ANEXO IV - Preencher'!N162</f>
        <v>705</v>
      </c>
    </row>
    <row r="154" spans="1:12" s="8" customFormat="1" ht="19.5" customHeight="1" x14ac:dyDescent="0.2">
      <c r="A154" s="3">
        <f>IFERROR(VLOOKUP(B154,'[1]DADOS (OCULTAR)'!$Q$3:$S$136,3,0),"")</f>
        <v>14284483000370</v>
      </c>
      <c r="B154" s="4" t="str">
        <f>'[1]TCE - ANEXO IV - Preencher'!C163</f>
        <v>UPA IMBIRIBEIRA - C.G 003/2021</v>
      </c>
      <c r="C154" s="4" t="str">
        <f>'[1]TCE - ANEXO IV - Preencher'!E163</f>
        <v>5.5 - Reparo e Manutenção de Máquinas e Equipamentos</v>
      </c>
      <c r="D154" s="3" t="str">
        <f>'[1]TCE - ANEXO IV - Preencher'!F163</f>
        <v>04.172.439/0001-52</v>
      </c>
      <c r="E154" s="5" t="str">
        <f>'[1]TCE - ANEXO IV - Preencher'!G163</f>
        <v xml:space="preserve">ROSEMA PEREIRA DO NASCIMENTO EXTINTORES 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>560</v>
      </c>
      <c r="I154" s="6">
        <f>IF('[1]TCE - ANEXO IV - Preencher'!K163="","",'[1]TCE - ANEXO IV - Preencher'!K163)</f>
        <v>46185</v>
      </c>
      <c r="J154" s="5" t="str">
        <f>'[1]TCE - ANEXO IV - Preencher'!L163</f>
        <v>26116062204172439000152000000000056026060103017660</v>
      </c>
      <c r="K154" s="5" t="str">
        <f>IF(F154="B",LEFT('[1]TCE - ANEXO IV - Preencher'!M163,2),IF(F154="S",LEFT('[1]TCE - ANEXO IV - Preencher'!M163,7),IF('[1]TCE - ANEXO IV - Preencher'!H163="","")))</f>
        <v>2611606</v>
      </c>
      <c r="L154" s="7">
        <f>'[1]TCE - ANEXO IV - Preencher'!N163</f>
        <v>110</v>
      </c>
    </row>
    <row r="155" spans="1:12" s="8" customFormat="1" ht="19.5" customHeight="1" x14ac:dyDescent="0.2">
      <c r="A155" s="3">
        <f>IFERROR(VLOOKUP(B155,'[1]DADOS (OCULTAR)'!$Q$3:$S$136,3,0),"")</f>
        <v>14284483000370</v>
      </c>
      <c r="B155" s="4" t="str">
        <f>'[1]TCE - ANEXO IV - Preencher'!C164</f>
        <v>UPA IMBIRIBEIRA - C.G 003/2021</v>
      </c>
      <c r="C155" s="4" t="str">
        <f>'[1]TCE - ANEXO IV - Preencher'!E164</f>
        <v>5.5 - Reparo e Manutenção de Máquinas e Equipamentos</v>
      </c>
      <c r="D155" s="3" t="str">
        <f>'[1]TCE - ANEXO IV - Preencher'!F164</f>
        <v>33.437.477/0001-98</v>
      </c>
      <c r="E155" s="5" t="str">
        <f>'[1]TCE - ANEXO IV - Preencher'!G164</f>
        <v>CA PEÇAS E SERVIÇOS</v>
      </c>
      <c r="F155" s="5" t="str">
        <f>'[1]TCE - ANEXO IV - Preencher'!H164</f>
        <v>S</v>
      </c>
      <c r="G155" s="5" t="str">
        <f>'[1]TCE - ANEXO IV - Preencher'!I164</f>
        <v>S</v>
      </c>
      <c r="H155" s="5" t="str">
        <f>'[1]TCE - ANEXO IV - Preencher'!J164</f>
        <v>45</v>
      </c>
      <c r="I155" s="6">
        <f>IF('[1]TCE - ANEXO IV - Preencher'!K164="","",'[1]TCE - ANEXO IV - Preencher'!K164)</f>
        <v>46191</v>
      </c>
      <c r="J155" s="5" t="str">
        <f>'[1]TCE - ANEXO IV - Preencher'!L164</f>
        <v>26116062233437477000198000000000004526062702553408</v>
      </c>
      <c r="K155" s="5" t="str">
        <f>IF(F155="B",LEFT('[1]TCE - ANEXO IV - Preencher'!M164,2),IF(F155="S",LEFT('[1]TCE - ANEXO IV - Preencher'!M164,7),IF('[1]TCE - ANEXO IV - Preencher'!H164="","")))</f>
        <v>2611606</v>
      </c>
      <c r="L155" s="7">
        <f>'[1]TCE - ANEXO IV - Preencher'!N164</f>
        <v>1480</v>
      </c>
    </row>
    <row r="156" spans="1:12" s="8" customFormat="1" ht="19.5" customHeight="1" x14ac:dyDescent="0.2">
      <c r="A156" s="3">
        <f>IFERROR(VLOOKUP(B156,'[1]DADOS (OCULTAR)'!$Q$3:$S$136,3,0),"")</f>
        <v>14284483000370</v>
      </c>
      <c r="B156" s="4" t="str">
        <f>'[1]TCE - ANEXO IV - Preencher'!C165</f>
        <v>UPA IMBIRIBEIRA - C.G 003/2021</v>
      </c>
      <c r="C156" s="4" t="str">
        <f>'[1]TCE - ANEXO IV - Preencher'!E165</f>
        <v>5.5 - Reparo e Manutenção de Máquinas e Equipamentos</v>
      </c>
      <c r="D156" s="3" t="str">
        <f>'[1]TCE - ANEXO IV - Preencher'!F165</f>
        <v>05.364.830/0001-11</v>
      </c>
      <c r="E156" s="5" t="str">
        <f>'[1]TCE - ANEXO IV - Preencher'!G165</f>
        <v>EXTIN COMERCIO E SERVIÇOS LTDA</v>
      </c>
      <c r="F156" s="5" t="str">
        <f>'[1]TCE - ANEXO IV - Preencher'!H165</f>
        <v>S</v>
      </c>
      <c r="G156" s="5" t="str">
        <f>'[1]TCE - ANEXO IV - Preencher'!I165</f>
        <v>S</v>
      </c>
      <c r="H156" s="5" t="str">
        <f>'[1]TCE - ANEXO IV - Preencher'!J165</f>
        <v>636</v>
      </c>
      <c r="I156" s="6">
        <f>IF('[1]TCE - ANEXO IV - Preencher'!K165="","",'[1]TCE - ANEXO IV - Preencher'!K165)</f>
        <v>46206</v>
      </c>
      <c r="J156" s="5" t="str">
        <f>'[1]TCE - ANEXO IV - Preencher'!L165</f>
        <v>26116062205364830000111000000000063626072840191998</v>
      </c>
      <c r="K156" s="5" t="str">
        <f>IF(F156="B",LEFT('[1]TCE - ANEXO IV - Preencher'!M165,2),IF(F156="S",LEFT('[1]TCE - ANEXO IV - Preencher'!M165,7),IF('[1]TCE - ANEXO IV - Preencher'!H165="","")))</f>
        <v>2611606</v>
      </c>
      <c r="L156" s="7">
        <f>'[1]TCE - ANEXO IV - Preencher'!N165</f>
        <v>150</v>
      </c>
    </row>
    <row r="157" spans="1:12" s="8" customFormat="1" ht="19.5" customHeight="1" x14ac:dyDescent="0.2">
      <c r="A157" s="3">
        <f>IFERROR(VLOOKUP(B157,'[1]DADOS (OCULTAR)'!$Q$3:$S$136,3,0),"")</f>
        <v>14284483000370</v>
      </c>
      <c r="B157" s="4" t="str">
        <f>'[1]TCE - ANEXO IV - Preencher'!C166</f>
        <v>UPA IMBIRIBEIRA - C.G 003/2021</v>
      </c>
      <c r="C157" s="4" t="str">
        <f>'[1]TCE - ANEXO IV - Preencher'!E166</f>
        <v>5.5 - Reparo e Manutenção de Máquinas e Equipamentos</v>
      </c>
      <c r="D157" s="3" t="str">
        <f>'[1]TCE - ANEXO IV - Preencher'!F166</f>
        <v>12.767.852/0001-98</v>
      </c>
      <c r="E157" s="5" t="str">
        <f>'[1]TCE - ANEXO IV - Preencher'!G166</f>
        <v xml:space="preserve">LEONARDO QUINTINO DE MENEZES OLIVEIRA 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379</v>
      </c>
      <c r="I157" s="6">
        <f>IF('[1]TCE - ANEXO IV - Preencher'!K166="","",'[1]TCE - ANEXO IV - Preencher'!K166)</f>
        <v>46203</v>
      </c>
      <c r="J157" s="5" t="str">
        <f>'[1]TCE - ANEXO IV - Preencher'!L166</f>
        <v>26116062212767852000198000000000037926068273147824</v>
      </c>
      <c r="K157" s="5" t="str">
        <f>IF(F157="B",LEFT('[1]TCE - ANEXO IV - Preencher'!M166,2),IF(F157="S",LEFT('[1]TCE - ANEXO IV - Preencher'!M166,7),IF('[1]TCE - ANEXO IV - Preencher'!H166="","")))</f>
        <v>2611606</v>
      </c>
      <c r="L157" s="7">
        <f>'[1]TCE - ANEXO IV - Preencher'!N166</f>
        <v>350</v>
      </c>
    </row>
    <row r="158" spans="1:12" s="8" customFormat="1" ht="19.5" customHeight="1" x14ac:dyDescent="0.2">
      <c r="A158" s="3">
        <f>IFERROR(VLOOKUP(B158,'[1]DADOS (OCULTAR)'!$Q$3:$S$136,3,0),"")</f>
        <v>14284483000370</v>
      </c>
      <c r="B158" s="4" t="str">
        <f>'[1]TCE - ANEXO IV - Preencher'!C167</f>
        <v>UPA IMBIRIBEIRA - C.G 003/2021</v>
      </c>
      <c r="C158" s="4" t="str">
        <f>'[1]TCE - ANEXO IV - Preencher'!E167</f>
        <v>5.5 - Reparo e Manutenção de Máquinas e Equipamentos</v>
      </c>
      <c r="D158" s="3" t="str">
        <f>'[1]TCE - ANEXO IV - Preencher'!F167</f>
        <v>12.796.424/0001-93</v>
      </c>
      <c r="E158" s="5" t="str">
        <f>'[1]TCE - ANEXO IV - Preencher'!G167</f>
        <v xml:space="preserve">HLBF COMERCIO E SERVIÇOS DE EQUIPAMENTOS MEDICOS E HOSPITALARES 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31</v>
      </c>
      <c r="I158" s="6">
        <f>IF('[1]TCE - ANEXO IV - Preencher'!K167="","",'[1]TCE - ANEXO IV - Preencher'!K167)</f>
        <v>46212</v>
      </c>
      <c r="J158" s="5" t="str">
        <f>'[1]TCE - ANEXO IV - Preencher'!L167</f>
        <v>26116062212796424000193000000000003126078210077001</v>
      </c>
      <c r="K158" s="5" t="str">
        <f>IF(F158="B",LEFT('[1]TCE - ANEXO IV - Preencher'!M167,2),IF(F158="S",LEFT('[1]TCE - ANEXO IV - Preencher'!M167,7),IF('[1]TCE - ANEXO IV - Preencher'!H167="","")))</f>
        <v>2611606</v>
      </c>
      <c r="L158" s="7">
        <f>'[1]TCE - ANEXO IV - Preencher'!N167</f>
        <v>300</v>
      </c>
    </row>
    <row r="159" spans="1:12" s="8" customFormat="1" ht="19.5" customHeight="1" x14ac:dyDescent="0.2">
      <c r="A159" s="3">
        <f>IFERROR(VLOOKUP(B159,'[1]DADOS (OCULTAR)'!$Q$3:$S$136,3,0),"")</f>
        <v>14284483000370</v>
      </c>
      <c r="B159" s="4" t="str">
        <f>'[1]TCE - ANEXO IV - Preencher'!C168</f>
        <v>UPA IMBIRIBEIRA - C.G 003/2021</v>
      </c>
      <c r="C159" s="4" t="str">
        <f>'[1]TCE - ANEXO IV - Preencher'!E168</f>
        <v>5.99 - Outros Serviços de Terceiros Pessoa Jurídica</v>
      </c>
      <c r="D159" s="3" t="str">
        <f>'[1]TCE - ANEXO IV - Preencher'!F168</f>
        <v>17.895.646/0007/72</v>
      </c>
      <c r="E159" s="5" t="str">
        <f>'[1]TCE - ANEXO IV - Preencher'!G168</f>
        <v>UBER DO BRASIL</v>
      </c>
      <c r="F159" s="5" t="str">
        <f>'[1]TCE - ANEXO IV - Preencher'!H168</f>
        <v>S</v>
      </c>
      <c r="G159" s="5" t="str">
        <f>'[1]TCE - ANEXO IV - Preencher'!I168</f>
        <v>N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>2611606</v>
      </c>
      <c r="L159" s="7">
        <f>'[1]TCE - ANEXO IV - Preencher'!N168</f>
        <v>28.96</v>
      </c>
    </row>
    <row r="160" spans="1:12" s="8" customFormat="1" ht="19.5" customHeight="1" x14ac:dyDescent="0.2">
      <c r="A160" s="3">
        <f>IFERROR(VLOOKUP(B160,'[1]DADOS (OCULTAR)'!$Q$3:$S$136,3,0),"")</f>
        <v>14284483000370</v>
      </c>
      <c r="B160" s="4" t="str">
        <f>'[1]TCE - ANEXO IV - Preencher'!C169</f>
        <v>UPA IMBIRIBEIRA - C.G 003/2021</v>
      </c>
      <c r="C160" s="4" t="str">
        <f>'[1]TCE - ANEXO IV - Preencher'!E169</f>
        <v>5.99 - Outros Serviços de Terceiros Pessoa Jurídica</v>
      </c>
      <c r="D160" s="3" t="str">
        <f>'[1]TCE - ANEXO IV - Preencher'!F169</f>
        <v>17.895.646/0007/72</v>
      </c>
      <c r="E160" s="5" t="str">
        <f>'[1]TCE - ANEXO IV - Preencher'!G169</f>
        <v>UBER DO BRASIL</v>
      </c>
      <c r="F160" s="5" t="str">
        <f>'[1]TCE - ANEXO IV - Preencher'!H169</f>
        <v>S</v>
      </c>
      <c r="G160" s="5" t="str">
        <f>'[1]TCE - ANEXO IV - Preencher'!I169</f>
        <v>N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>2611606</v>
      </c>
      <c r="L160" s="7">
        <f>'[1]TCE - ANEXO IV - Preencher'!N169</f>
        <v>24.94</v>
      </c>
    </row>
    <row r="161" spans="1:12" s="8" customFormat="1" ht="19.5" customHeight="1" x14ac:dyDescent="0.2">
      <c r="A161" s="3">
        <f>IFERROR(VLOOKUP(B161,'[1]DADOS (OCULTAR)'!$Q$3:$S$136,3,0),"")</f>
        <v>14284483000370</v>
      </c>
      <c r="B161" s="4" t="str">
        <f>'[1]TCE - ANEXO IV - Preencher'!C170</f>
        <v>UPA IMBIRIBEIRA - C.G 003/2021</v>
      </c>
      <c r="C161" s="4" t="str">
        <f>'[1]TCE - ANEXO IV - Preencher'!E170</f>
        <v>5.99 - Outros Serviços de Terceiros Pessoa Jurídica</v>
      </c>
      <c r="D161" s="3" t="str">
        <f>'[1]TCE - ANEXO IV - Preencher'!F170</f>
        <v>17.895.646/0007/72</v>
      </c>
      <c r="E161" s="5" t="str">
        <f>'[1]TCE - ANEXO IV - Preencher'!G170</f>
        <v>UBER DO BRASIL</v>
      </c>
      <c r="F161" s="5" t="str">
        <f>'[1]TCE - ANEXO IV - Preencher'!H170</f>
        <v>S</v>
      </c>
      <c r="G161" s="5" t="str">
        <f>'[1]TCE - ANEXO IV - Preencher'!I170</f>
        <v>N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>2611606</v>
      </c>
      <c r="L161" s="7">
        <f>'[1]TCE - ANEXO IV - Preencher'!N170</f>
        <v>53.94</v>
      </c>
    </row>
    <row r="162" spans="1:12" s="8" customFormat="1" ht="19.5" customHeight="1" x14ac:dyDescent="0.2">
      <c r="A162" s="3">
        <f>IFERROR(VLOOKUP(B162,'[1]DADOS (OCULTAR)'!$Q$3:$S$136,3,0),"")</f>
        <v>14284483000370</v>
      </c>
      <c r="B162" s="4" t="str">
        <f>'[1]TCE - ANEXO IV - Preencher'!C171</f>
        <v>UPA IMBIRIBEIRA - C.G 003/2021</v>
      </c>
      <c r="C162" s="4" t="str">
        <f>'[1]TCE - ANEXO IV - Preencher'!E171</f>
        <v>5.99 - Outros Serviços de Terceiros Pessoa Jurídica</v>
      </c>
      <c r="D162" s="3" t="str">
        <f>'[1]TCE - ANEXO IV - Preencher'!F171</f>
        <v>17.895.646/0007/72</v>
      </c>
      <c r="E162" s="5" t="str">
        <f>'[1]TCE - ANEXO IV - Preencher'!G171</f>
        <v>UBER DO BRASIL</v>
      </c>
      <c r="F162" s="5" t="str">
        <f>'[1]TCE - ANEXO IV - Preencher'!H171</f>
        <v>S</v>
      </c>
      <c r="G162" s="5" t="str">
        <f>'[1]TCE - ANEXO IV - Preencher'!I171</f>
        <v>N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>2611606</v>
      </c>
      <c r="L162" s="7">
        <f>'[1]TCE - ANEXO IV - Preencher'!N171</f>
        <v>52.95</v>
      </c>
    </row>
    <row r="163" spans="1:12" s="8" customFormat="1" ht="19.5" customHeight="1" x14ac:dyDescent="0.2">
      <c r="A163" s="3">
        <f>IFERROR(VLOOKUP(B163,'[1]DADOS (OCULTAR)'!$Q$3:$S$136,3,0),"")</f>
        <v>14284483000370</v>
      </c>
      <c r="B163" s="4" t="str">
        <f>'[1]TCE - ANEXO IV - Preencher'!C172</f>
        <v>UPA IMBIRIBEIRA - C.G 003/2021</v>
      </c>
      <c r="C163" s="4" t="str">
        <f>'[1]TCE - ANEXO IV - Preencher'!E172</f>
        <v>5.99 - Outros Serviços de Terceiros Pessoa Jurídica</v>
      </c>
      <c r="D163" s="3" t="str">
        <f>'[1]TCE - ANEXO IV - Preencher'!F172</f>
        <v>11.835.611/0001-76</v>
      </c>
      <c r="E163" s="5" t="str">
        <f>'[1]TCE - ANEXO IV - Preencher'!G172</f>
        <v>JOSE FRANCISCO DO NASCIMENTO NETO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48</v>
      </c>
      <c r="I163" s="6">
        <f>IF('[1]TCE - ANEXO IV - Preencher'!K172="","",'[1]TCE - ANEXO IV - Preencher'!K172)</f>
        <v>46188</v>
      </c>
      <c r="J163" s="5" t="str">
        <f>'[1]TCE - ANEXO IV - Preencher'!L172</f>
        <v>2611606221183561100017600000000000482606908470882</v>
      </c>
      <c r="K163" s="5" t="str">
        <f>IF(F163="B",LEFT('[1]TCE - ANEXO IV - Preencher'!M172,2),IF(F163="S",LEFT('[1]TCE - ANEXO IV - Preencher'!M172,7),IF('[1]TCE - ANEXO IV - Preencher'!H172="","")))</f>
        <v>2611606</v>
      </c>
      <c r="L163" s="7">
        <f>'[1]TCE - ANEXO IV - Preencher'!N172</f>
        <v>32</v>
      </c>
    </row>
    <row r="164" spans="1:12" s="8" customFormat="1" ht="19.5" customHeight="1" x14ac:dyDescent="0.2">
      <c r="A164" s="3">
        <f>IFERROR(VLOOKUP(B164,'[1]DADOS (OCULTAR)'!$Q$3:$S$136,3,0),"")</f>
        <v>14284483000370</v>
      </c>
      <c r="B164" s="4" t="str">
        <f>'[1]TCE - ANEXO IV - Preencher'!C173</f>
        <v>UPA IMBIRIBEIRA - C.G 003/2021</v>
      </c>
      <c r="C164" s="4" t="str">
        <f>'[1]TCE - ANEXO IV - Preencher'!E173</f>
        <v>5.99 - Outros Serviços de Terceiros Pessoa Jurídica</v>
      </c>
      <c r="D164" s="3" t="str">
        <f>'[1]TCE - ANEXO IV - Preencher'!F173</f>
        <v>11.835.611/0001-76</v>
      </c>
      <c r="E164" s="5" t="str">
        <f>'[1]TCE - ANEXO IV - Preencher'!G173</f>
        <v>JOSE FRANCISCO DO NASCIMENTO NETO</v>
      </c>
      <c r="F164" s="5" t="str">
        <f>'[1]TCE - ANEXO IV - Preencher'!H173</f>
        <v>S</v>
      </c>
      <c r="G164" s="5" t="str">
        <f>'[1]TCE - ANEXO IV - Preencher'!I173</f>
        <v>S</v>
      </c>
      <c r="H164" s="5" t="str">
        <f>'[1]TCE - ANEXO IV - Preencher'!J173</f>
        <v>49</v>
      </c>
      <c r="I164" s="6">
        <f>IF('[1]TCE - ANEXO IV - Preencher'!K173="","",'[1]TCE - ANEXO IV - Preencher'!K173)</f>
        <v>46191</v>
      </c>
      <c r="J164" s="5" t="str">
        <f>'[1]TCE - ANEXO IV - Preencher'!L173</f>
        <v>2611606221183561100017600000000004926060492372614</v>
      </c>
      <c r="K164" s="5" t="str">
        <f>IF(F164="B",LEFT('[1]TCE - ANEXO IV - Preencher'!M173,2),IF(F164="S",LEFT('[1]TCE - ANEXO IV - Preencher'!M173,7),IF('[1]TCE - ANEXO IV - Preencher'!H173="","")))</f>
        <v>2611606</v>
      </c>
      <c r="L164" s="7">
        <f>'[1]TCE - ANEXO IV - Preencher'!N173</f>
        <v>70</v>
      </c>
    </row>
    <row r="165" spans="1:12" s="8" customFormat="1" ht="19.5" customHeight="1" x14ac:dyDescent="0.2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 Michele</dc:creator>
  <cp:lastModifiedBy>Rosely Michele</cp:lastModifiedBy>
  <dcterms:created xsi:type="dcterms:W3CDTF">2026-07-27T22:12:10Z</dcterms:created>
  <dcterms:modified xsi:type="dcterms:W3CDTF">2026-07-27T22:12:34Z</dcterms:modified>
</cp:coreProperties>
</file>