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TCE\excel\"/>
    </mc:Choice>
  </mc:AlternateContent>
  <bookViews>
    <workbookView xWindow="0" yWindow="0" windowWidth="28800" windowHeight="1259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G5" i="1"/>
  <c r="A5" i="1"/>
  <c r="G4" i="1"/>
  <c r="A4" i="1"/>
  <c r="A3" i="1"/>
  <c r="G2" i="1"/>
  <c r="A2" i="1"/>
</calcChain>
</file>

<file path=xl/sharedStrings.xml><?xml version="1.0" encoding="utf-8"?>
<sst xmlns="http://schemas.openxmlformats.org/spreadsheetml/2006/main" count="35" uniqueCount="17">
  <si>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</si>
  <si>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</si>
  <si>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</si>
  <si>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</si>
  <si>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</si>
  <si>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</si>
  <si>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</si>
  <si>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SALGUEIRO - CG Nº 006/2014</t>
  </si>
  <si>
    <t>09.039.744/0015-90</t>
  </si>
  <si>
    <t>Salgueiro</t>
  </si>
  <si>
    <t>Rendimento 2443-o - CDB</t>
  </si>
  <si>
    <t>Rendimento 2443-o - Fundos de investimentos</t>
  </si>
  <si>
    <t>rendimento 2588-7 CDB</t>
  </si>
  <si>
    <t>rendimento 2588-7 Fundos de Investimentos</t>
  </si>
  <si>
    <t>rendimento 2607-7 Fundos de Investimentos</t>
  </si>
  <si>
    <t>rendimento 33957-1 Fundos de Investimentos</t>
  </si>
  <si>
    <t>rendimento 36257-3 Fundos de Investimentos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</si>
</sst>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bloco%20gerais/13.2_PCF_em_EXCEL.MAR2026___SALGUEIRO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991"/>
  <sheetViews>
    <sheetView showGridLines="0" tabSelected="1" topLeftCell="C1" zoomScale="90" zoomScaleNormal="90" workbookViewId="0">
      <selection activeCell="E13" sqref="E13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9039744001590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f>14.74+13.37</f>
        <v>28.11</v>
      </c>
    </row>
    <row r="3" spans="1:8" ht="22.5" customHeight="1" x14ac:dyDescent="0.25">
      <c r="A3" s="2">
        <f>IFERROR(VLOOKUP(B3,'[1]DADOS (OCULTAR)'!$Q$3:$S$136,3,0),"")</f>
        <v>9039744001590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46203</v>
      </c>
      <c r="G3" s="7">
        <v>361.51</v>
      </c>
    </row>
    <row r="4" spans="1:8" ht="22.5" customHeight="1" x14ac:dyDescent="0.25">
      <c r="A4" s="2">
        <f>IFERROR(VLOOKUP(B4,'[1]DADOS (OCULTAR)'!$Q$3:$S$136,3,0),"")</f>
        <v>9039744001590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46203</v>
      </c>
      <c r="G4" s="7">
        <f>1257.13+11.88</f>
        <v>1269.0100000000002</v>
      </c>
    </row>
    <row r="5" spans="1:8" ht="22.5" customHeight="1" x14ac:dyDescent="0.25">
      <c r="A5" s="2">
        <f>IFERROR(VLOOKUP(B5,'[1]DADOS (OCULTAR)'!$Q$3:$S$136,3,0),"")</f>
        <v>9039744001590</v>
      </c>
      <c r="B5" s="3" t="s">
        <v>7</v>
      </c>
      <c r="C5" s="4" t="s">
        <v>8</v>
      </c>
      <c r="D5" s="5" t="s">
        <v>9</v>
      </c>
      <c r="E5" s="5" t="s">
        <v>13</v>
      </c>
      <c r="F5" s="6">
        <v>46203</v>
      </c>
      <c r="G5" s="7">
        <f>781.38+1303.57</f>
        <v>2084.9499999999998</v>
      </c>
    </row>
    <row r="6" spans="1:8" ht="22.5" customHeight="1" x14ac:dyDescent="0.25">
      <c r="A6" s="2">
        <f>IFERROR(VLOOKUP(B6,'[1]DADOS (OCULTAR)'!$Q$3:$S$136,3,0),"")</f>
        <v>9039744001590</v>
      </c>
      <c r="B6" s="3" t="s">
        <v>7</v>
      </c>
      <c r="C6" s="4" t="s">
        <v>8</v>
      </c>
      <c r="D6" s="5" t="s">
        <v>9</v>
      </c>
      <c r="E6" s="5" t="s">
        <v>14</v>
      </c>
      <c r="F6" s="6">
        <v>46203</v>
      </c>
      <c r="G6" s="7">
        <v>1526.04</v>
      </c>
    </row>
    <row r="7" spans="1:8" ht="22.5" customHeight="1" x14ac:dyDescent="0.25">
      <c r="A7" s="2">
        <f>IFERROR(VLOOKUP(B7,'[1]DADOS (OCULTAR)'!$Q$3:$S$136,3,0),"")</f>
        <v>9039744001590</v>
      </c>
      <c r="B7" s="3" t="s">
        <v>7</v>
      </c>
      <c r="C7" s="4" t="s">
        <v>8</v>
      </c>
      <c r="D7" s="5" t="s">
        <v>9</v>
      </c>
      <c r="E7" s="5" t="s">
        <v>15</v>
      </c>
      <c r="F7" s="6">
        <v>46203</v>
      </c>
      <c r="G7" s="7">
        <v>2914.58</v>
      </c>
    </row>
    <row r="8" spans="1:8" ht="22.5" customHeight="1" x14ac:dyDescent="0.25">
      <c r="A8" s="2">
        <f>IFERROR(VLOOKUP(B8,'[1]DADOS (OCULTAR)'!$Q$3:$S$136,3,0),"")</f>
        <v>9039744001590</v>
      </c>
      <c r="B8" s="3" t="s">
        <v>7</v>
      </c>
      <c r="C8" s="4" t="s">
        <v>8</v>
      </c>
      <c r="D8" s="5" t="s">
        <v>9</v>
      </c>
      <c r="E8" s="5" t="s">
        <v>16</v>
      </c>
      <c r="F8" s="6">
        <v>46203</v>
      </c>
      <c r="G8" s="7">
        <v>1942.24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2026-08-12T16:54:52Z</dcterms:created>
  <dcterms:modified xsi:type="dcterms:W3CDTF">2026-08-12T16:55:21Z</dcterms:modified>
</cp:coreProperties>
</file>