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FEDERAL EMENDA 4\TCE\Arquivos Excel DGMMAS\"/>
    </mc:Choice>
  </mc:AlternateContent>
  <xr:revisionPtr revIDLastSave="0" documentId="8_{25852BBB-66F9-45EB-B46B-F0475258526C}" xr6:coauthVersionLast="47" xr6:coauthVersionMax="47" xr10:uidLastSave="{00000000-0000-0000-0000-000000000000}"/>
  <bookViews>
    <workbookView xWindow="28680" yWindow="-120" windowWidth="29040" windowHeight="15720" xr2:uid="{5888BDB3-F6D6-4819-94C8-7D70FE6DE3BE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<sst xmlns="http://schemas.openxmlformats.org/spreadsheetml/2006/main" count="12" uniqueCount="12">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</sst>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5%20FEDERAL%20EMENDA%204\13.2%20PCF%20em%20Excel%20-%2007.2026%20-%20EMENDA%201.xlsx" TargetMode="External"/><Relationship Id="rId1" Type="http://schemas.openxmlformats.org/officeDocument/2006/relationships/externalLinkPath" Target="/Users/rodrigo/Desktop/ISMEP/DOM%20MALAN/07%20JULHO/05%20FEDERAL%20EMENDA%204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>5.13 - Água e Esgoto</v>
          </cell>
          <cell r="F11" t="str">
            <v>09.769.035/0001-64</v>
          </cell>
          <cell r="G11" t="str">
            <v>COMPESA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15670.58</v>
          </cell>
        </row>
        <row r="12">
          <cell r="C12" t="str">
            <v>HOSPITAL DOM MALAN - CG Nº 027/2022</v>
          </cell>
          <cell r="E12" t="str">
            <v>5.13 - Água e Esgoto</v>
          </cell>
          <cell r="F12" t="str">
            <v>09.769.035/0001-64</v>
          </cell>
          <cell r="G12" t="str">
            <v>COMPESA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925.34</v>
          </cell>
        </row>
        <row r="13">
          <cell r="C13" t="str">
            <v>HOSPITAL DOM MALAN - CG Nº 027/2022</v>
          </cell>
          <cell r="E13" t="str">
            <v>5.1 - Locação de Equipamentos Médicos-Hospitalares</v>
          </cell>
          <cell r="F13" t="str">
            <v>57.445.750/0001-94</v>
          </cell>
          <cell r="G13" t="str">
            <v>MAXMEDICA MANUTENCAO E VENDAS LTDA</v>
          </cell>
          <cell r="H13" t="str">
            <v>S</v>
          </cell>
          <cell r="I13" t="str">
            <v>N</v>
          </cell>
          <cell r="M13" t="str">
            <v>2611101 - Petrolina - PE</v>
          </cell>
          <cell r="N13">
            <v>28000</v>
          </cell>
        </row>
        <row r="14">
          <cell r="C14" t="str">
            <v>HOSPITAL DOM MALAN - CG Nº 027/2022</v>
          </cell>
          <cell r="E14" t="str">
            <v xml:space="preserve">5.25 - Serviços Bancários </v>
          </cell>
          <cell r="F14" t="str">
            <v xml:space="preserve">90.400.888/2444-40 </v>
          </cell>
          <cell r="G14" t="str">
            <v>BANCO DO BRASIL C/C 37299-4</v>
          </cell>
          <cell r="H14" t="str">
            <v>S</v>
          </cell>
          <cell r="I14" t="str">
            <v>N</v>
          </cell>
          <cell r="M14" t="str">
            <v>2611606 - Recife - PE</v>
          </cell>
          <cell r="N14">
            <v>155</v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66B7-0449-4631-9670-78834E4E8585}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>5.13 - Água e Esgoto</v>
      </c>
      <c r="D2" s="3" t="str">
        <f>'[1]TCE - ANEXO IV - Preencher'!F11</f>
        <v>09.769.035/0001-64</v>
      </c>
      <c r="E2" s="5" t="str">
        <f>'[1]TCE - ANEXO IV - Preencher'!G11</f>
        <v>COMPESA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15670.58</v>
      </c>
    </row>
    <row r="3" spans="1:12" s="8" customFormat="1" ht="19.5" customHeight="1" x14ac:dyDescent="0.25">
      <c r="A3" s="3">
        <f>IFERROR(VLOOKUP(B3,'[1]DADOS (OCULTAR)'!$Q$3:$S$136,3,0),"")</f>
        <v>10739225002323</v>
      </c>
      <c r="B3" s="4" t="str">
        <f>'[1]TCE - ANEXO IV - Preencher'!C12</f>
        <v>HOSPITAL DOM MALAN - CG Nº 027/2022</v>
      </c>
      <c r="C3" s="4" t="str">
        <f>'[1]TCE - ANEXO IV - Preencher'!E12</f>
        <v>5.13 - Água e Esgoto</v>
      </c>
      <c r="D3" s="3" t="str">
        <f>'[1]TCE - ANEXO IV - Preencher'!F12</f>
        <v>09.769.035/0001-64</v>
      </c>
      <c r="E3" s="5" t="str">
        <f>'[1]TCE - ANEXO IV - Preencher'!G12</f>
        <v>COMPESA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925.34</v>
      </c>
    </row>
    <row r="4" spans="1:12" s="8" customFormat="1" ht="19.5" customHeight="1" x14ac:dyDescent="0.25">
      <c r="A4" s="3">
        <f>IFERROR(VLOOKUP(B4,'[1]DADOS (OCULTAR)'!$Q$3:$S$136,3,0),"")</f>
        <v>10739225002323</v>
      </c>
      <c r="B4" s="4" t="str">
        <f>'[1]TCE - ANEXO IV - Preencher'!C13</f>
        <v>HOSPITAL DOM MALAN - CG Nº 027/2022</v>
      </c>
      <c r="C4" s="4" t="str">
        <f>'[1]TCE - ANEXO IV - Preencher'!E13</f>
        <v>5.1 - Locação de Equipamentos Médicos-Hospitalares</v>
      </c>
      <c r="D4" s="3" t="str">
        <f>'[1]TCE - ANEXO IV - Preencher'!F13</f>
        <v>57.445.750/0001-94</v>
      </c>
      <c r="E4" s="5" t="str">
        <f>'[1]TCE - ANEXO IV - Preencher'!G13</f>
        <v>MAXMEDICA MANUTENCAO E VENDAS LTDA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2611101</v>
      </c>
      <c r="L4" s="7">
        <f>'[1]TCE - ANEXO IV - Preencher'!N13</f>
        <v>28000</v>
      </c>
    </row>
    <row r="5" spans="1:12" s="8" customFormat="1" ht="19.5" customHeight="1" x14ac:dyDescent="0.25">
      <c r="A5" s="3">
        <f>IFERROR(VLOOKUP(B5,'[1]DADOS (OCULTAR)'!$Q$3:$S$136,3,0),"")</f>
        <v>10739225002323</v>
      </c>
      <c r="B5" s="4" t="str">
        <f>'[1]TCE - ANEXO IV - Preencher'!C14</f>
        <v>HOSPITAL DOM MALAN - CG Nº 027/2022</v>
      </c>
      <c r="C5" s="4" t="str">
        <f>'[1]TCE - ANEXO IV - Preencher'!E14</f>
        <v xml:space="preserve">5.25 - Serviços Bancários </v>
      </c>
      <c r="D5" s="3" t="str">
        <f>'[1]TCE - ANEXO IV - Preencher'!F14</f>
        <v xml:space="preserve">90.400.888/2444-40 </v>
      </c>
      <c r="E5" s="5" t="str">
        <f>'[1]TCE - ANEXO IV - Preencher'!G14</f>
        <v>BANCO DO BRASIL C/C 37299-4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155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2026-08-18T19:39:40Z</dcterms:created>
  <dcterms:modified xsi:type="dcterms:W3CDTF">2026-08-18T19:40:09Z</dcterms:modified>
</cp:coreProperties>
</file>