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1. LIVRO MENSAL\2026\07 JULHO\14.4 ARQUIVO ZIP EXCEL PUBLICAÇÃO\"/>
    </mc:Choice>
  </mc:AlternateContent>
  <xr:revisionPtr revIDLastSave="0" documentId="8_{29A46B09-54F8-4E87-99F3-2A401C73683E}" xr6:coauthVersionLast="47" xr6:coauthVersionMax="47" xr10:uidLastSave="{00000000-0000-0000-0000-000000000000}"/>
  <bookViews>
    <workbookView xWindow="-120" yWindow="-120" windowWidth="24240" windowHeight="13020" xr2:uid="{3522CBCC-AD50-42E6-B2B7-969685E2B6FA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 s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 s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 s="1"/>
  <c r="L8989" i="1"/>
  <c r="J8989" i="1"/>
  <c r="I8989" i="1"/>
  <c r="H8989" i="1"/>
  <c r="G8989" i="1"/>
  <c r="F8989" i="1"/>
  <c r="K8989" i="1" s="1"/>
  <c r="E8989" i="1"/>
  <c r="D8989" i="1"/>
  <c r="C8989" i="1"/>
  <c r="B8989" i="1"/>
  <c r="A8989" i="1" s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 s="1"/>
  <c r="L8987" i="1"/>
  <c r="J8987" i="1"/>
  <c r="I8987" i="1"/>
  <c r="H8987" i="1"/>
  <c r="G8987" i="1"/>
  <c r="F8987" i="1"/>
  <c r="K8987" i="1" s="1"/>
  <c r="E8987" i="1"/>
  <c r="D8987" i="1"/>
  <c r="C8987" i="1"/>
  <c r="B8987" i="1"/>
  <c r="A8987" i="1" s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 s="1"/>
  <c r="L8985" i="1"/>
  <c r="J8985" i="1"/>
  <c r="I8985" i="1"/>
  <c r="H8985" i="1"/>
  <c r="G8985" i="1"/>
  <c r="F8985" i="1"/>
  <c r="K8985" i="1" s="1"/>
  <c r="E8985" i="1"/>
  <c r="D8985" i="1"/>
  <c r="C8985" i="1"/>
  <c r="B8985" i="1"/>
  <c r="A8985" i="1" s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 s="1"/>
  <c r="L8983" i="1"/>
  <c r="J8983" i="1"/>
  <c r="I8983" i="1"/>
  <c r="H8983" i="1"/>
  <c r="G8983" i="1"/>
  <c r="F8983" i="1"/>
  <c r="K8983" i="1" s="1"/>
  <c r="E8983" i="1"/>
  <c r="D8983" i="1"/>
  <c r="C8983" i="1"/>
  <c r="B8983" i="1"/>
  <c r="A8983" i="1" s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 s="1"/>
  <c r="L8981" i="1"/>
  <c r="J8981" i="1"/>
  <c r="I8981" i="1"/>
  <c r="H8981" i="1"/>
  <c r="G8981" i="1"/>
  <c r="F8981" i="1"/>
  <c r="K8981" i="1" s="1"/>
  <c r="E8981" i="1"/>
  <c r="D8981" i="1"/>
  <c r="C8981" i="1"/>
  <c r="B8981" i="1"/>
  <c r="A8981" i="1" s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 s="1"/>
  <c r="L8979" i="1"/>
  <c r="J8979" i="1"/>
  <c r="I8979" i="1"/>
  <c r="H8979" i="1"/>
  <c r="G8979" i="1"/>
  <c r="F8979" i="1"/>
  <c r="K8979" i="1" s="1"/>
  <c r="E8979" i="1"/>
  <c r="D8979" i="1"/>
  <c r="C8979" i="1"/>
  <c r="B8979" i="1"/>
  <c r="A8979" i="1" s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 s="1"/>
  <c r="L8977" i="1"/>
  <c r="J8977" i="1"/>
  <c r="I8977" i="1"/>
  <c r="H8977" i="1"/>
  <c r="G8977" i="1"/>
  <c r="F8977" i="1"/>
  <c r="K8977" i="1" s="1"/>
  <c r="E8977" i="1"/>
  <c r="D8977" i="1"/>
  <c r="C8977" i="1"/>
  <c r="B8977" i="1"/>
  <c r="A8977" i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 s="1"/>
  <c r="L8975" i="1"/>
  <c r="J8975" i="1"/>
  <c r="I8975" i="1"/>
  <c r="H8975" i="1"/>
  <c r="G8975" i="1"/>
  <c r="F8975" i="1"/>
  <c r="K8975" i="1" s="1"/>
  <c r="E8975" i="1"/>
  <c r="D8975" i="1"/>
  <c r="C8975" i="1"/>
  <c r="B8975" i="1"/>
  <c r="A8975" i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 s="1"/>
  <c r="L8973" i="1"/>
  <c r="J8973" i="1"/>
  <c r="I8973" i="1"/>
  <c r="H8973" i="1"/>
  <c r="G8973" i="1"/>
  <c r="F8973" i="1"/>
  <c r="K8973" i="1" s="1"/>
  <c r="E8973" i="1"/>
  <c r="D8973" i="1"/>
  <c r="C8973" i="1"/>
  <c r="B8973" i="1"/>
  <c r="A8973" i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 s="1"/>
  <c r="L8971" i="1"/>
  <c r="J8971" i="1"/>
  <c r="I8971" i="1"/>
  <c r="H8971" i="1"/>
  <c r="G8971" i="1"/>
  <c r="F8971" i="1"/>
  <c r="K8971" i="1" s="1"/>
  <c r="E8971" i="1"/>
  <c r="D8971" i="1"/>
  <c r="C8971" i="1"/>
  <c r="B8971" i="1"/>
  <c r="A8971" i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 s="1"/>
  <c r="L8969" i="1"/>
  <c r="J8969" i="1"/>
  <c r="I8969" i="1"/>
  <c r="H8969" i="1"/>
  <c r="G8969" i="1"/>
  <c r="F8969" i="1"/>
  <c r="K8969" i="1" s="1"/>
  <c r="E8969" i="1"/>
  <c r="D8969" i="1"/>
  <c r="C8969" i="1"/>
  <c r="B8969" i="1"/>
  <c r="A8969" i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 s="1"/>
  <c r="L8967" i="1"/>
  <c r="J8967" i="1"/>
  <c r="I8967" i="1"/>
  <c r="H8967" i="1"/>
  <c r="G8967" i="1"/>
  <c r="F8967" i="1"/>
  <c r="K8967" i="1" s="1"/>
  <c r="E8967" i="1"/>
  <c r="D8967" i="1"/>
  <c r="C8967" i="1"/>
  <c r="B8967" i="1"/>
  <c r="A8967" i="1"/>
  <c r="L8966" i="1"/>
  <c r="J8966" i="1"/>
  <c r="I8966" i="1"/>
  <c r="H8966" i="1"/>
  <c r="G8966" i="1"/>
  <c r="F8966" i="1"/>
  <c r="K8966" i="1" s="1"/>
  <c r="E8966" i="1"/>
  <c r="D8966" i="1"/>
  <c r="C8966" i="1"/>
  <c r="B8966" i="1"/>
  <c r="A8966" i="1" s="1"/>
  <c r="L8965" i="1"/>
  <c r="J8965" i="1"/>
  <c r="I8965" i="1"/>
  <c r="H8965" i="1"/>
  <c r="G8965" i="1"/>
  <c r="F8965" i="1"/>
  <c r="K8965" i="1" s="1"/>
  <c r="E8965" i="1"/>
  <c r="D8965" i="1"/>
  <c r="C8965" i="1"/>
  <c r="B8965" i="1"/>
  <c r="A8965" i="1"/>
  <c r="L8964" i="1"/>
  <c r="J8964" i="1"/>
  <c r="I8964" i="1"/>
  <c r="H8964" i="1"/>
  <c r="G8964" i="1"/>
  <c r="F8964" i="1"/>
  <c r="K8964" i="1" s="1"/>
  <c r="E8964" i="1"/>
  <c r="D8964" i="1"/>
  <c r="C8964" i="1"/>
  <c r="B8964" i="1"/>
  <c r="A8964" i="1" s="1"/>
  <c r="L8963" i="1"/>
  <c r="J8963" i="1"/>
  <c r="I8963" i="1"/>
  <c r="H8963" i="1"/>
  <c r="G8963" i="1"/>
  <c r="F8963" i="1"/>
  <c r="K8963" i="1" s="1"/>
  <c r="E8963" i="1"/>
  <c r="D8963" i="1"/>
  <c r="C8963" i="1"/>
  <c r="B8963" i="1"/>
  <c r="A8963" i="1"/>
  <c r="L8962" i="1"/>
  <c r="J8962" i="1"/>
  <c r="I8962" i="1"/>
  <c r="H8962" i="1"/>
  <c r="G8962" i="1"/>
  <c r="F8962" i="1"/>
  <c r="K8962" i="1" s="1"/>
  <c r="E8962" i="1"/>
  <c r="D8962" i="1"/>
  <c r="C8962" i="1"/>
  <c r="B8962" i="1"/>
  <c r="A8962" i="1" s="1"/>
  <c r="L8961" i="1"/>
  <c r="J8961" i="1"/>
  <c r="I8961" i="1"/>
  <c r="H8961" i="1"/>
  <c r="G8961" i="1"/>
  <c r="F8961" i="1"/>
  <c r="K8961" i="1" s="1"/>
  <c r="E8961" i="1"/>
  <c r="D8961" i="1"/>
  <c r="C8961" i="1"/>
  <c r="B8961" i="1"/>
  <c r="A8961" i="1"/>
  <c r="L8960" i="1"/>
  <c r="J8960" i="1"/>
  <c r="I8960" i="1"/>
  <c r="H8960" i="1"/>
  <c r="G8960" i="1"/>
  <c r="F8960" i="1"/>
  <c r="K8960" i="1" s="1"/>
  <c r="E8960" i="1"/>
  <c r="D8960" i="1"/>
  <c r="C8960" i="1"/>
  <c r="B8960" i="1"/>
  <c r="A8960" i="1" s="1"/>
  <c r="L8959" i="1"/>
  <c r="J8959" i="1"/>
  <c r="I8959" i="1"/>
  <c r="H8959" i="1"/>
  <c r="G8959" i="1"/>
  <c r="F8959" i="1"/>
  <c r="K8959" i="1" s="1"/>
  <c r="E8959" i="1"/>
  <c r="D8959" i="1"/>
  <c r="C8959" i="1"/>
  <c r="B8959" i="1"/>
  <c r="A8959" i="1"/>
  <c r="L8958" i="1"/>
  <c r="J8958" i="1"/>
  <c r="I8958" i="1"/>
  <c r="H8958" i="1"/>
  <c r="G8958" i="1"/>
  <c r="F8958" i="1"/>
  <c r="K8958" i="1" s="1"/>
  <c r="E8958" i="1"/>
  <c r="D8958" i="1"/>
  <c r="C8958" i="1"/>
  <c r="B8958" i="1"/>
  <c r="A8958" i="1" s="1"/>
  <c r="L8957" i="1"/>
  <c r="J8957" i="1"/>
  <c r="I8957" i="1"/>
  <c r="H8957" i="1"/>
  <c r="G8957" i="1"/>
  <c r="F8957" i="1"/>
  <c r="K8957" i="1" s="1"/>
  <c r="E8957" i="1"/>
  <c r="D8957" i="1"/>
  <c r="C8957" i="1"/>
  <c r="B8957" i="1"/>
  <c r="A8957" i="1"/>
  <c r="L8956" i="1"/>
  <c r="J8956" i="1"/>
  <c r="I8956" i="1"/>
  <c r="H8956" i="1"/>
  <c r="G8956" i="1"/>
  <c r="F8956" i="1"/>
  <c r="K8956" i="1" s="1"/>
  <c r="E8956" i="1"/>
  <c r="D8956" i="1"/>
  <c r="C8956" i="1"/>
  <c r="B8956" i="1"/>
  <c r="A8956" i="1" s="1"/>
  <c r="L8955" i="1"/>
  <c r="J8955" i="1"/>
  <c r="I8955" i="1"/>
  <c r="H8955" i="1"/>
  <c r="G8955" i="1"/>
  <c r="F8955" i="1"/>
  <c r="K8955" i="1" s="1"/>
  <c r="E8955" i="1"/>
  <c r="D8955" i="1"/>
  <c r="C8955" i="1"/>
  <c r="B8955" i="1"/>
  <c r="A8955" i="1"/>
  <c r="L8954" i="1"/>
  <c r="J8954" i="1"/>
  <c r="I8954" i="1"/>
  <c r="H8954" i="1"/>
  <c r="G8954" i="1"/>
  <c r="F8954" i="1"/>
  <c r="K8954" i="1" s="1"/>
  <c r="E8954" i="1"/>
  <c r="D8954" i="1"/>
  <c r="C8954" i="1"/>
  <c r="B8954" i="1"/>
  <c r="A8954" i="1" s="1"/>
  <c r="L8953" i="1"/>
  <c r="J8953" i="1"/>
  <c r="I8953" i="1"/>
  <c r="H8953" i="1"/>
  <c r="G8953" i="1"/>
  <c r="F8953" i="1"/>
  <c r="K8953" i="1" s="1"/>
  <c r="E8953" i="1"/>
  <c r="D8953" i="1"/>
  <c r="C8953" i="1"/>
  <c r="B8953" i="1"/>
  <c r="A8953" i="1"/>
  <c r="L8952" i="1"/>
  <c r="J8952" i="1"/>
  <c r="I8952" i="1"/>
  <c r="H8952" i="1"/>
  <c r="G8952" i="1"/>
  <c r="F8952" i="1"/>
  <c r="K8952" i="1" s="1"/>
  <c r="E8952" i="1"/>
  <c r="D8952" i="1"/>
  <c r="C8952" i="1"/>
  <c r="B8952" i="1"/>
  <c r="A8952" i="1" s="1"/>
  <c r="L8951" i="1"/>
  <c r="J8951" i="1"/>
  <c r="I8951" i="1"/>
  <c r="H8951" i="1"/>
  <c r="G8951" i="1"/>
  <c r="F8951" i="1"/>
  <c r="K8951" i="1" s="1"/>
  <c r="E8951" i="1"/>
  <c r="D8951" i="1"/>
  <c r="C8951" i="1"/>
  <c r="B8951" i="1"/>
  <c r="A8951" i="1"/>
  <c r="L8950" i="1"/>
  <c r="J8950" i="1"/>
  <c r="I8950" i="1"/>
  <c r="H8950" i="1"/>
  <c r="G8950" i="1"/>
  <c r="F8950" i="1"/>
  <c r="K8950" i="1" s="1"/>
  <c r="E8950" i="1"/>
  <c r="D8950" i="1"/>
  <c r="C8950" i="1"/>
  <c r="B8950" i="1"/>
  <c r="A8950" i="1" s="1"/>
  <c r="L8949" i="1"/>
  <c r="J8949" i="1"/>
  <c r="I8949" i="1"/>
  <c r="H8949" i="1"/>
  <c r="G8949" i="1"/>
  <c r="F8949" i="1"/>
  <c r="K8949" i="1" s="1"/>
  <c r="E8949" i="1"/>
  <c r="D8949" i="1"/>
  <c r="C8949" i="1"/>
  <c r="B8949" i="1"/>
  <c r="A8949" i="1"/>
  <c r="L8948" i="1"/>
  <c r="J8948" i="1"/>
  <c r="I8948" i="1"/>
  <c r="H8948" i="1"/>
  <c r="G8948" i="1"/>
  <c r="F8948" i="1"/>
  <c r="K8948" i="1" s="1"/>
  <c r="E8948" i="1"/>
  <c r="D8948" i="1"/>
  <c r="C8948" i="1"/>
  <c r="B8948" i="1"/>
  <c r="A8948" i="1" s="1"/>
  <c r="L8947" i="1"/>
  <c r="J8947" i="1"/>
  <c r="I8947" i="1"/>
  <c r="H8947" i="1"/>
  <c r="G8947" i="1"/>
  <c r="F8947" i="1"/>
  <c r="K8947" i="1" s="1"/>
  <c r="E8947" i="1"/>
  <c r="D8947" i="1"/>
  <c r="C8947" i="1"/>
  <c r="B8947" i="1"/>
  <c r="A8947" i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 s="1"/>
  <c r="L8945" i="1"/>
  <c r="J8945" i="1"/>
  <c r="I8945" i="1"/>
  <c r="H8945" i="1"/>
  <c r="G8945" i="1"/>
  <c r="F8945" i="1"/>
  <c r="K8945" i="1" s="1"/>
  <c r="E8945" i="1"/>
  <c r="D8945" i="1"/>
  <c r="C8945" i="1"/>
  <c r="B8945" i="1"/>
  <c r="A8945" i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 s="1"/>
  <c r="L8943" i="1"/>
  <c r="J8943" i="1"/>
  <c r="I8943" i="1"/>
  <c r="H8943" i="1"/>
  <c r="G8943" i="1"/>
  <c r="F8943" i="1"/>
  <c r="K8943" i="1" s="1"/>
  <c r="E8943" i="1"/>
  <c r="D8943" i="1"/>
  <c r="C8943" i="1"/>
  <c r="B8943" i="1"/>
  <c r="A8943" i="1"/>
  <c r="L8942" i="1"/>
  <c r="J8942" i="1"/>
  <c r="I8942" i="1"/>
  <c r="H8942" i="1"/>
  <c r="G8942" i="1"/>
  <c r="F8942" i="1"/>
  <c r="K8942" i="1" s="1"/>
  <c r="E8942" i="1"/>
  <c r="D8942" i="1"/>
  <c r="C8942" i="1"/>
  <c r="B8942" i="1"/>
  <c r="A8942" i="1" s="1"/>
  <c r="L8941" i="1"/>
  <c r="J8941" i="1"/>
  <c r="I8941" i="1"/>
  <c r="H8941" i="1"/>
  <c r="G8941" i="1"/>
  <c r="F8941" i="1"/>
  <c r="K8941" i="1" s="1"/>
  <c r="E8941" i="1"/>
  <c r="D8941" i="1"/>
  <c r="C8941" i="1"/>
  <c r="B8941" i="1"/>
  <c r="A8941" i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 s="1"/>
  <c r="L8939" i="1"/>
  <c r="J8939" i="1"/>
  <c r="I8939" i="1"/>
  <c r="H8939" i="1"/>
  <c r="G8939" i="1"/>
  <c r="F8939" i="1"/>
  <c r="K8939" i="1" s="1"/>
  <c r="E8939" i="1"/>
  <c r="D8939" i="1"/>
  <c r="C8939" i="1"/>
  <c r="B8939" i="1"/>
  <c r="A8939" i="1"/>
  <c r="L8938" i="1"/>
  <c r="J8938" i="1"/>
  <c r="I8938" i="1"/>
  <c r="H8938" i="1"/>
  <c r="G8938" i="1"/>
  <c r="F8938" i="1"/>
  <c r="K8938" i="1" s="1"/>
  <c r="E8938" i="1"/>
  <c r="D8938" i="1"/>
  <c r="C8938" i="1"/>
  <c r="B8938" i="1"/>
  <c r="A8938" i="1" s="1"/>
  <c r="L8937" i="1"/>
  <c r="J8937" i="1"/>
  <c r="I8937" i="1"/>
  <c r="H8937" i="1"/>
  <c r="G8937" i="1"/>
  <c r="F8937" i="1"/>
  <c r="K8937" i="1" s="1"/>
  <c r="E8937" i="1"/>
  <c r="D8937" i="1"/>
  <c r="C8937" i="1"/>
  <c r="B8937" i="1"/>
  <c r="A8937" i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 s="1"/>
  <c r="L8935" i="1"/>
  <c r="J8935" i="1"/>
  <c r="I8935" i="1"/>
  <c r="H8935" i="1"/>
  <c r="G8935" i="1"/>
  <c r="F8935" i="1"/>
  <c r="K8935" i="1" s="1"/>
  <c r="E8935" i="1"/>
  <c r="D8935" i="1"/>
  <c r="C8935" i="1"/>
  <c r="B8935" i="1"/>
  <c r="A8935" i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 s="1"/>
  <c r="L8933" i="1"/>
  <c r="J8933" i="1"/>
  <c r="I8933" i="1"/>
  <c r="H8933" i="1"/>
  <c r="G8933" i="1"/>
  <c r="F8933" i="1"/>
  <c r="K8933" i="1" s="1"/>
  <c r="E8933" i="1"/>
  <c r="D8933" i="1"/>
  <c r="C8933" i="1"/>
  <c r="B8933" i="1"/>
  <c r="A8933" i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 s="1"/>
  <c r="L8931" i="1"/>
  <c r="J8931" i="1"/>
  <c r="I8931" i="1"/>
  <c r="H8931" i="1"/>
  <c r="G8931" i="1"/>
  <c r="F8931" i="1"/>
  <c r="K8931" i="1" s="1"/>
  <c r="E8931" i="1"/>
  <c r="D8931" i="1"/>
  <c r="C8931" i="1"/>
  <c r="B8931" i="1"/>
  <c r="A8931" i="1"/>
  <c r="L8930" i="1"/>
  <c r="J8930" i="1"/>
  <c r="I8930" i="1"/>
  <c r="H8930" i="1"/>
  <c r="G8930" i="1"/>
  <c r="F8930" i="1"/>
  <c r="K8930" i="1" s="1"/>
  <c r="E8930" i="1"/>
  <c r="D8930" i="1"/>
  <c r="C8930" i="1"/>
  <c r="B8930" i="1"/>
  <c r="A8930" i="1" s="1"/>
  <c r="L8929" i="1"/>
  <c r="J8929" i="1"/>
  <c r="I8929" i="1"/>
  <c r="H8929" i="1"/>
  <c r="G8929" i="1"/>
  <c r="F8929" i="1"/>
  <c r="K8929" i="1" s="1"/>
  <c r="E8929" i="1"/>
  <c r="D8929" i="1"/>
  <c r="C8929" i="1"/>
  <c r="B8929" i="1"/>
  <c r="A8929" i="1"/>
  <c r="L8928" i="1"/>
  <c r="J8928" i="1"/>
  <c r="I8928" i="1"/>
  <c r="H8928" i="1"/>
  <c r="G8928" i="1"/>
  <c r="F8928" i="1"/>
  <c r="K8928" i="1" s="1"/>
  <c r="E8928" i="1"/>
  <c r="D8928" i="1"/>
  <c r="C8928" i="1"/>
  <c r="B8928" i="1"/>
  <c r="A8928" i="1" s="1"/>
  <c r="L8927" i="1"/>
  <c r="J8927" i="1"/>
  <c r="I8927" i="1"/>
  <c r="H8927" i="1"/>
  <c r="G8927" i="1"/>
  <c r="F8927" i="1"/>
  <c r="K8927" i="1" s="1"/>
  <c r="E8927" i="1"/>
  <c r="D8927" i="1"/>
  <c r="C8927" i="1"/>
  <c r="B8927" i="1"/>
  <c r="A8927" i="1"/>
  <c r="L8926" i="1"/>
  <c r="J8926" i="1"/>
  <c r="I8926" i="1"/>
  <c r="H8926" i="1"/>
  <c r="G8926" i="1"/>
  <c r="F8926" i="1"/>
  <c r="K8926" i="1" s="1"/>
  <c r="E8926" i="1"/>
  <c r="D8926" i="1"/>
  <c r="C8926" i="1"/>
  <c r="B8926" i="1"/>
  <c r="A8926" i="1" s="1"/>
  <c r="L8925" i="1"/>
  <c r="J8925" i="1"/>
  <c r="I8925" i="1"/>
  <c r="H8925" i="1"/>
  <c r="G8925" i="1"/>
  <c r="F8925" i="1"/>
  <c r="K8925" i="1" s="1"/>
  <c r="E8925" i="1"/>
  <c r="D8925" i="1"/>
  <c r="C8925" i="1"/>
  <c r="B8925" i="1"/>
  <c r="A8925" i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 s="1"/>
  <c r="L8923" i="1"/>
  <c r="J8923" i="1"/>
  <c r="I8923" i="1"/>
  <c r="H8923" i="1"/>
  <c r="G8923" i="1"/>
  <c r="F8923" i="1"/>
  <c r="K8923" i="1" s="1"/>
  <c r="E8923" i="1"/>
  <c r="D8923" i="1"/>
  <c r="C8923" i="1"/>
  <c r="B8923" i="1"/>
  <c r="A8923" i="1"/>
  <c r="L8922" i="1"/>
  <c r="J8922" i="1"/>
  <c r="I8922" i="1"/>
  <c r="H8922" i="1"/>
  <c r="G8922" i="1"/>
  <c r="F8922" i="1"/>
  <c r="K8922" i="1" s="1"/>
  <c r="E8922" i="1"/>
  <c r="D8922" i="1"/>
  <c r="C8922" i="1"/>
  <c r="B8922" i="1"/>
  <c r="A8922" i="1" s="1"/>
  <c r="L8921" i="1"/>
  <c r="J8921" i="1"/>
  <c r="I8921" i="1"/>
  <c r="H8921" i="1"/>
  <c r="G8921" i="1"/>
  <c r="F8921" i="1"/>
  <c r="K8921" i="1" s="1"/>
  <c r="E8921" i="1"/>
  <c r="D8921" i="1"/>
  <c r="C8921" i="1"/>
  <c r="B8921" i="1"/>
  <c r="A8921" i="1"/>
  <c r="L8920" i="1"/>
  <c r="J8920" i="1"/>
  <c r="I8920" i="1"/>
  <c r="H8920" i="1"/>
  <c r="G8920" i="1"/>
  <c r="F8920" i="1"/>
  <c r="K8920" i="1" s="1"/>
  <c r="E8920" i="1"/>
  <c r="D8920" i="1"/>
  <c r="C8920" i="1"/>
  <c r="B8920" i="1"/>
  <c r="A8920" i="1" s="1"/>
  <c r="L8919" i="1"/>
  <c r="J8919" i="1"/>
  <c r="I8919" i="1"/>
  <c r="H8919" i="1"/>
  <c r="G8919" i="1"/>
  <c r="F8919" i="1"/>
  <c r="K8919" i="1" s="1"/>
  <c r="E8919" i="1"/>
  <c r="D8919" i="1"/>
  <c r="C8919" i="1"/>
  <c r="B8919" i="1"/>
  <c r="A8919" i="1"/>
  <c r="L8918" i="1"/>
  <c r="J8918" i="1"/>
  <c r="I8918" i="1"/>
  <c r="H8918" i="1"/>
  <c r="G8918" i="1"/>
  <c r="F8918" i="1"/>
  <c r="K8918" i="1" s="1"/>
  <c r="E8918" i="1"/>
  <c r="D8918" i="1"/>
  <c r="C8918" i="1"/>
  <c r="B8918" i="1"/>
  <c r="A8918" i="1" s="1"/>
  <c r="L8917" i="1"/>
  <c r="J8917" i="1"/>
  <c r="I8917" i="1"/>
  <c r="H8917" i="1"/>
  <c r="G8917" i="1"/>
  <c r="F8917" i="1"/>
  <c r="K8917" i="1" s="1"/>
  <c r="E8917" i="1"/>
  <c r="D8917" i="1"/>
  <c r="C8917" i="1"/>
  <c r="B8917" i="1"/>
  <c r="A8917" i="1"/>
  <c r="L8916" i="1"/>
  <c r="J8916" i="1"/>
  <c r="I8916" i="1"/>
  <c r="H8916" i="1"/>
  <c r="G8916" i="1"/>
  <c r="F8916" i="1"/>
  <c r="K8916" i="1" s="1"/>
  <c r="E8916" i="1"/>
  <c r="D8916" i="1"/>
  <c r="C8916" i="1"/>
  <c r="B8916" i="1"/>
  <c r="A8916" i="1" s="1"/>
  <c r="L8915" i="1"/>
  <c r="J8915" i="1"/>
  <c r="I8915" i="1"/>
  <c r="H8915" i="1"/>
  <c r="G8915" i="1"/>
  <c r="F8915" i="1"/>
  <c r="K8915" i="1" s="1"/>
  <c r="E8915" i="1"/>
  <c r="D8915" i="1"/>
  <c r="C8915" i="1"/>
  <c r="B8915" i="1"/>
  <c r="A8915" i="1"/>
  <c r="L8914" i="1"/>
  <c r="J8914" i="1"/>
  <c r="I8914" i="1"/>
  <c r="H8914" i="1"/>
  <c r="G8914" i="1"/>
  <c r="F8914" i="1"/>
  <c r="K8914" i="1" s="1"/>
  <c r="E8914" i="1"/>
  <c r="D8914" i="1"/>
  <c r="C8914" i="1"/>
  <c r="B8914" i="1"/>
  <c r="A8914" i="1" s="1"/>
  <c r="L8913" i="1"/>
  <c r="J8913" i="1"/>
  <c r="I8913" i="1"/>
  <c r="H8913" i="1"/>
  <c r="G8913" i="1"/>
  <c r="F8913" i="1"/>
  <c r="K8913" i="1" s="1"/>
  <c r="E8913" i="1"/>
  <c r="D8913" i="1"/>
  <c r="C8913" i="1"/>
  <c r="B8913" i="1"/>
  <c r="A8913" i="1"/>
  <c r="L8912" i="1"/>
  <c r="J8912" i="1"/>
  <c r="I8912" i="1"/>
  <c r="H8912" i="1"/>
  <c r="G8912" i="1"/>
  <c r="F8912" i="1"/>
  <c r="K8912" i="1" s="1"/>
  <c r="E8912" i="1"/>
  <c r="D8912" i="1"/>
  <c r="C8912" i="1"/>
  <c r="B8912" i="1"/>
  <c r="A8912" i="1" s="1"/>
  <c r="L8911" i="1"/>
  <c r="J8911" i="1"/>
  <c r="I8911" i="1"/>
  <c r="H8911" i="1"/>
  <c r="G8911" i="1"/>
  <c r="F8911" i="1"/>
  <c r="K8911" i="1" s="1"/>
  <c r="E8911" i="1"/>
  <c r="D8911" i="1"/>
  <c r="C8911" i="1"/>
  <c r="B8911" i="1"/>
  <c r="A8911" i="1"/>
  <c r="L8910" i="1"/>
  <c r="J8910" i="1"/>
  <c r="I8910" i="1"/>
  <c r="H8910" i="1"/>
  <c r="G8910" i="1"/>
  <c r="F8910" i="1"/>
  <c r="K8910" i="1" s="1"/>
  <c r="E8910" i="1"/>
  <c r="D8910" i="1"/>
  <c r="C8910" i="1"/>
  <c r="B8910" i="1"/>
  <c r="A8910" i="1" s="1"/>
  <c r="L8909" i="1"/>
  <c r="J8909" i="1"/>
  <c r="I8909" i="1"/>
  <c r="H8909" i="1"/>
  <c r="G8909" i="1"/>
  <c r="F8909" i="1"/>
  <c r="K8909" i="1" s="1"/>
  <c r="E8909" i="1"/>
  <c r="D8909" i="1"/>
  <c r="C8909" i="1"/>
  <c r="B8909" i="1"/>
  <c r="A8909" i="1"/>
  <c r="L8908" i="1"/>
  <c r="J8908" i="1"/>
  <c r="I8908" i="1"/>
  <c r="H8908" i="1"/>
  <c r="G8908" i="1"/>
  <c r="F8908" i="1"/>
  <c r="K8908" i="1" s="1"/>
  <c r="E8908" i="1"/>
  <c r="D8908" i="1"/>
  <c r="C8908" i="1"/>
  <c r="B8908" i="1"/>
  <c r="A8908" i="1" s="1"/>
  <c r="L8907" i="1"/>
  <c r="J8907" i="1"/>
  <c r="I8907" i="1"/>
  <c r="H8907" i="1"/>
  <c r="G8907" i="1"/>
  <c r="F8907" i="1"/>
  <c r="K8907" i="1" s="1"/>
  <c r="E8907" i="1"/>
  <c r="D8907" i="1"/>
  <c r="C8907" i="1"/>
  <c r="B8907" i="1"/>
  <c r="A8907" i="1" s="1"/>
  <c r="L8906" i="1"/>
  <c r="J8906" i="1"/>
  <c r="I8906" i="1"/>
  <c r="H8906" i="1"/>
  <c r="G8906" i="1"/>
  <c r="F8906" i="1"/>
  <c r="K8906" i="1" s="1"/>
  <c r="E8906" i="1"/>
  <c r="D8906" i="1"/>
  <c r="C8906" i="1"/>
  <c r="B8906" i="1"/>
  <c r="A8906" i="1" s="1"/>
  <c r="L8905" i="1"/>
  <c r="J8905" i="1"/>
  <c r="I8905" i="1"/>
  <c r="H8905" i="1"/>
  <c r="G8905" i="1"/>
  <c r="F8905" i="1"/>
  <c r="K8905" i="1" s="1"/>
  <c r="E8905" i="1"/>
  <c r="D8905" i="1"/>
  <c r="C8905" i="1"/>
  <c r="B8905" i="1"/>
  <c r="A8905" i="1" s="1"/>
  <c r="L8904" i="1"/>
  <c r="J8904" i="1"/>
  <c r="I8904" i="1"/>
  <c r="H8904" i="1"/>
  <c r="G8904" i="1"/>
  <c r="F8904" i="1"/>
  <c r="K8904" i="1" s="1"/>
  <c r="E8904" i="1"/>
  <c r="D8904" i="1"/>
  <c r="C8904" i="1"/>
  <c r="B8904" i="1"/>
  <c r="A8904" i="1" s="1"/>
  <c r="L8903" i="1"/>
  <c r="J8903" i="1"/>
  <c r="I8903" i="1"/>
  <c r="H8903" i="1"/>
  <c r="G8903" i="1"/>
  <c r="F8903" i="1"/>
  <c r="K8903" i="1" s="1"/>
  <c r="E8903" i="1"/>
  <c r="D8903" i="1"/>
  <c r="C8903" i="1"/>
  <c r="B8903" i="1"/>
  <c r="A8903" i="1" s="1"/>
  <c r="L8902" i="1"/>
  <c r="J8902" i="1"/>
  <c r="I8902" i="1"/>
  <c r="H8902" i="1"/>
  <c r="G8902" i="1"/>
  <c r="F8902" i="1"/>
  <c r="K8902" i="1" s="1"/>
  <c r="E8902" i="1"/>
  <c r="D8902" i="1"/>
  <c r="C8902" i="1"/>
  <c r="B8902" i="1"/>
  <c r="A8902" i="1" s="1"/>
  <c r="L8901" i="1"/>
  <c r="J8901" i="1"/>
  <c r="I8901" i="1"/>
  <c r="H8901" i="1"/>
  <c r="G8901" i="1"/>
  <c r="F8901" i="1"/>
  <c r="K8901" i="1" s="1"/>
  <c r="E8901" i="1"/>
  <c r="D8901" i="1"/>
  <c r="C8901" i="1"/>
  <c r="B8901" i="1"/>
  <c r="A8901" i="1" s="1"/>
  <c r="L8900" i="1"/>
  <c r="J8900" i="1"/>
  <c r="I8900" i="1"/>
  <c r="H8900" i="1"/>
  <c r="G8900" i="1"/>
  <c r="F8900" i="1"/>
  <c r="K8900" i="1" s="1"/>
  <c r="E8900" i="1"/>
  <c r="D8900" i="1"/>
  <c r="C8900" i="1"/>
  <c r="B8900" i="1"/>
  <c r="A8900" i="1" s="1"/>
  <c r="L8899" i="1"/>
  <c r="J8899" i="1"/>
  <c r="I8899" i="1"/>
  <c r="H8899" i="1"/>
  <c r="G8899" i="1"/>
  <c r="F8899" i="1"/>
  <c r="K8899" i="1" s="1"/>
  <c r="E8899" i="1"/>
  <c r="D8899" i="1"/>
  <c r="C8899" i="1"/>
  <c r="B8899" i="1"/>
  <c r="A8899" i="1" s="1"/>
  <c r="L8898" i="1"/>
  <c r="J8898" i="1"/>
  <c r="I8898" i="1"/>
  <c r="H8898" i="1"/>
  <c r="G8898" i="1"/>
  <c r="F8898" i="1"/>
  <c r="K8898" i="1" s="1"/>
  <c r="E8898" i="1"/>
  <c r="D8898" i="1"/>
  <c r="C8898" i="1"/>
  <c r="B8898" i="1"/>
  <c r="A8898" i="1" s="1"/>
  <c r="L8897" i="1"/>
  <c r="J8897" i="1"/>
  <c r="I8897" i="1"/>
  <c r="H8897" i="1"/>
  <c r="G8897" i="1"/>
  <c r="F8897" i="1"/>
  <c r="K8897" i="1" s="1"/>
  <c r="E8897" i="1"/>
  <c r="D8897" i="1"/>
  <c r="C8897" i="1"/>
  <c r="B8897" i="1"/>
  <c r="A8897" i="1" s="1"/>
  <c r="L8896" i="1"/>
  <c r="J8896" i="1"/>
  <c r="I8896" i="1"/>
  <c r="H8896" i="1"/>
  <c r="G8896" i="1"/>
  <c r="F8896" i="1"/>
  <c r="K8896" i="1" s="1"/>
  <c r="E8896" i="1"/>
  <c r="D8896" i="1"/>
  <c r="C8896" i="1"/>
  <c r="B8896" i="1"/>
  <c r="A8896" i="1" s="1"/>
  <c r="L8895" i="1"/>
  <c r="J8895" i="1"/>
  <c r="I8895" i="1"/>
  <c r="H8895" i="1"/>
  <c r="G8895" i="1"/>
  <c r="F8895" i="1"/>
  <c r="K8895" i="1" s="1"/>
  <c r="E8895" i="1"/>
  <c r="D8895" i="1"/>
  <c r="C8895" i="1"/>
  <c r="B8895" i="1"/>
  <c r="A8895" i="1" s="1"/>
  <c r="L8894" i="1"/>
  <c r="J8894" i="1"/>
  <c r="I8894" i="1"/>
  <c r="H8894" i="1"/>
  <c r="G8894" i="1"/>
  <c r="F8894" i="1"/>
  <c r="K8894" i="1" s="1"/>
  <c r="E8894" i="1"/>
  <c r="D8894" i="1"/>
  <c r="C8894" i="1"/>
  <c r="B8894" i="1"/>
  <c r="A8894" i="1" s="1"/>
  <c r="L8893" i="1"/>
  <c r="J8893" i="1"/>
  <c r="I8893" i="1"/>
  <c r="H8893" i="1"/>
  <c r="G8893" i="1"/>
  <c r="F8893" i="1"/>
  <c r="K8893" i="1" s="1"/>
  <c r="E8893" i="1"/>
  <c r="D8893" i="1"/>
  <c r="C8893" i="1"/>
  <c r="B8893" i="1"/>
  <c r="A8893" i="1" s="1"/>
  <c r="L8892" i="1"/>
  <c r="J8892" i="1"/>
  <c r="I8892" i="1"/>
  <c r="H8892" i="1"/>
  <c r="G8892" i="1"/>
  <c r="F8892" i="1"/>
  <c r="K8892" i="1" s="1"/>
  <c r="E8892" i="1"/>
  <c r="D8892" i="1"/>
  <c r="C8892" i="1"/>
  <c r="B8892" i="1"/>
  <c r="A8892" i="1" s="1"/>
  <c r="L8891" i="1"/>
  <c r="J8891" i="1"/>
  <c r="I8891" i="1"/>
  <c r="H8891" i="1"/>
  <c r="G8891" i="1"/>
  <c r="F8891" i="1"/>
  <c r="K8891" i="1" s="1"/>
  <c r="E8891" i="1"/>
  <c r="D8891" i="1"/>
  <c r="C8891" i="1"/>
  <c r="B8891" i="1"/>
  <c r="A8891" i="1" s="1"/>
  <c r="L8890" i="1"/>
  <c r="J8890" i="1"/>
  <c r="I8890" i="1"/>
  <c r="H8890" i="1"/>
  <c r="G8890" i="1"/>
  <c r="F8890" i="1"/>
  <c r="K8890" i="1" s="1"/>
  <c r="E8890" i="1"/>
  <c r="D8890" i="1"/>
  <c r="C8890" i="1"/>
  <c r="B8890" i="1"/>
  <c r="A8890" i="1" s="1"/>
  <c r="L8889" i="1"/>
  <c r="J8889" i="1"/>
  <c r="I8889" i="1"/>
  <c r="H8889" i="1"/>
  <c r="G8889" i="1"/>
  <c r="F8889" i="1"/>
  <c r="K8889" i="1" s="1"/>
  <c r="E8889" i="1"/>
  <c r="D8889" i="1"/>
  <c r="C8889" i="1"/>
  <c r="B8889" i="1"/>
  <c r="A8889" i="1" s="1"/>
  <c r="L8888" i="1"/>
  <c r="J8888" i="1"/>
  <c r="I8888" i="1"/>
  <c r="H8888" i="1"/>
  <c r="G8888" i="1"/>
  <c r="F8888" i="1"/>
  <c r="K8888" i="1" s="1"/>
  <c r="E8888" i="1"/>
  <c r="D8888" i="1"/>
  <c r="C8888" i="1"/>
  <c r="B8888" i="1"/>
  <c r="A8888" i="1" s="1"/>
  <c r="L8887" i="1"/>
  <c r="J8887" i="1"/>
  <c r="I8887" i="1"/>
  <c r="H8887" i="1"/>
  <c r="G8887" i="1"/>
  <c r="F8887" i="1"/>
  <c r="K8887" i="1" s="1"/>
  <c r="E8887" i="1"/>
  <c r="D8887" i="1"/>
  <c r="C8887" i="1"/>
  <c r="B8887" i="1"/>
  <c r="A8887" i="1" s="1"/>
  <c r="L8886" i="1"/>
  <c r="J8886" i="1"/>
  <c r="I8886" i="1"/>
  <c r="H8886" i="1"/>
  <c r="G8886" i="1"/>
  <c r="F8886" i="1"/>
  <c r="K8886" i="1" s="1"/>
  <c r="E8886" i="1"/>
  <c r="D8886" i="1"/>
  <c r="C8886" i="1"/>
  <c r="B8886" i="1"/>
  <c r="A8886" i="1" s="1"/>
  <c r="L8885" i="1"/>
  <c r="J8885" i="1"/>
  <c r="I8885" i="1"/>
  <c r="H8885" i="1"/>
  <c r="G8885" i="1"/>
  <c r="F8885" i="1"/>
  <c r="K8885" i="1" s="1"/>
  <c r="E8885" i="1"/>
  <c r="D8885" i="1"/>
  <c r="C8885" i="1"/>
  <c r="B8885" i="1"/>
  <c r="A8885" i="1" s="1"/>
  <c r="L8884" i="1"/>
  <c r="J8884" i="1"/>
  <c r="I8884" i="1"/>
  <c r="H8884" i="1"/>
  <c r="G8884" i="1"/>
  <c r="F8884" i="1"/>
  <c r="K8884" i="1" s="1"/>
  <c r="E8884" i="1"/>
  <c r="D8884" i="1"/>
  <c r="C8884" i="1"/>
  <c r="B8884" i="1"/>
  <c r="A8884" i="1" s="1"/>
  <c r="L8883" i="1"/>
  <c r="J8883" i="1"/>
  <c r="I8883" i="1"/>
  <c r="H8883" i="1"/>
  <c r="G8883" i="1"/>
  <c r="F8883" i="1"/>
  <c r="K8883" i="1" s="1"/>
  <c r="E8883" i="1"/>
  <c r="D8883" i="1"/>
  <c r="C8883" i="1"/>
  <c r="B8883" i="1"/>
  <c r="A8883" i="1" s="1"/>
  <c r="L8882" i="1"/>
  <c r="J8882" i="1"/>
  <c r="I8882" i="1"/>
  <c r="H8882" i="1"/>
  <c r="G8882" i="1"/>
  <c r="F8882" i="1"/>
  <c r="K8882" i="1" s="1"/>
  <c r="E8882" i="1"/>
  <c r="D8882" i="1"/>
  <c r="C8882" i="1"/>
  <c r="B8882" i="1"/>
  <c r="A8882" i="1" s="1"/>
  <c r="L8881" i="1"/>
  <c r="J8881" i="1"/>
  <c r="I8881" i="1"/>
  <c r="H8881" i="1"/>
  <c r="G8881" i="1"/>
  <c r="F8881" i="1"/>
  <c r="K8881" i="1" s="1"/>
  <c r="E8881" i="1"/>
  <c r="D8881" i="1"/>
  <c r="C8881" i="1"/>
  <c r="B8881" i="1"/>
  <c r="A8881" i="1" s="1"/>
  <c r="L8880" i="1"/>
  <c r="J8880" i="1"/>
  <c r="I8880" i="1"/>
  <c r="H8880" i="1"/>
  <c r="G8880" i="1"/>
  <c r="F8880" i="1"/>
  <c r="K8880" i="1" s="1"/>
  <c r="E8880" i="1"/>
  <c r="D8880" i="1"/>
  <c r="C8880" i="1"/>
  <c r="B8880" i="1"/>
  <c r="A8880" i="1" s="1"/>
  <c r="L8879" i="1"/>
  <c r="J8879" i="1"/>
  <c r="I8879" i="1"/>
  <c r="H8879" i="1"/>
  <c r="G8879" i="1"/>
  <c r="F8879" i="1"/>
  <c r="K8879" i="1" s="1"/>
  <c r="E8879" i="1"/>
  <c r="D8879" i="1"/>
  <c r="C8879" i="1"/>
  <c r="B8879" i="1"/>
  <c r="A8879" i="1" s="1"/>
  <c r="L8878" i="1"/>
  <c r="J8878" i="1"/>
  <c r="I8878" i="1"/>
  <c r="H8878" i="1"/>
  <c r="G8878" i="1"/>
  <c r="F8878" i="1"/>
  <c r="K8878" i="1" s="1"/>
  <c r="E8878" i="1"/>
  <c r="D8878" i="1"/>
  <c r="C8878" i="1"/>
  <c r="B8878" i="1"/>
  <c r="A8878" i="1" s="1"/>
  <c r="L8877" i="1"/>
  <c r="J8877" i="1"/>
  <c r="I8877" i="1"/>
  <c r="H8877" i="1"/>
  <c r="G8877" i="1"/>
  <c r="F8877" i="1"/>
  <c r="K8877" i="1" s="1"/>
  <c r="E8877" i="1"/>
  <c r="D8877" i="1"/>
  <c r="C8877" i="1"/>
  <c r="B8877" i="1"/>
  <c r="A8877" i="1" s="1"/>
  <c r="L8876" i="1"/>
  <c r="J8876" i="1"/>
  <c r="I8876" i="1"/>
  <c r="H8876" i="1"/>
  <c r="G8876" i="1"/>
  <c r="F8876" i="1"/>
  <c r="K8876" i="1" s="1"/>
  <c r="E8876" i="1"/>
  <c r="D8876" i="1"/>
  <c r="C8876" i="1"/>
  <c r="B8876" i="1"/>
  <c r="A8876" i="1" s="1"/>
  <c r="L8875" i="1"/>
  <c r="J8875" i="1"/>
  <c r="I8875" i="1"/>
  <c r="H8875" i="1"/>
  <c r="G8875" i="1"/>
  <c r="F8875" i="1"/>
  <c r="K8875" i="1" s="1"/>
  <c r="E8875" i="1"/>
  <c r="D8875" i="1"/>
  <c r="C8875" i="1"/>
  <c r="B8875" i="1"/>
  <c r="A8875" i="1" s="1"/>
  <c r="L8874" i="1"/>
  <c r="J8874" i="1"/>
  <c r="I8874" i="1"/>
  <c r="H8874" i="1"/>
  <c r="G8874" i="1"/>
  <c r="F8874" i="1"/>
  <c r="K8874" i="1" s="1"/>
  <c r="E8874" i="1"/>
  <c r="D8874" i="1"/>
  <c r="C8874" i="1"/>
  <c r="B8874" i="1"/>
  <c r="A8874" i="1" s="1"/>
  <c r="L8873" i="1"/>
  <c r="J8873" i="1"/>
  <c r="I8873" i="1"/>
  <c r="H8873" i="1"/>
  <c r="G8873" i="1"/>
  <c r="F8873" i="1"/>
  <c r="K8873" i="1" s="1"/>
  <c r="E8873" i="1"/>
  <c r="D8873" i="1"/>
  <c r="C8873" i="1"/>
  <c r="B8873" i="1"/>
  <c r="A8873" i="1" s="1"/>
  <c r="L8872" i="1"/>
  <c r="J8872" i="1"/>
  <c r="I8872" i="1"/>
  <c r="H8872" i="1"/>
  <c r="G8872" i="1"/>
  <c r="F8872" i="1"/>
  <c r="K8872" i="1" s="1"/>
  <c r="E8872" i="1"/>
  <c r="D8872" i="1"/>
  <c r="C8872" i="1"/>
  <c r="B8872" i="1"/>
  <c r="A8872" i="1" s="1"/>
  <c r="L8871" i="1"/>
  <c r="J8871" i="1"/>
  <c r="I8871" i="1"/>
  <c r="H8871" i="1"/>
  <c r="G8871" i="1"/>
  <c r="F8871" i="1"/>
  <c r="K8871" i="1" s="1"/>
  <c r="E8871" i="1"/>
  <c r="D8871" i="1"/>
  <c r="C8871" i="1"/>
  <c r="B8871" i="1"/>
  <c r="A8871" i="1" s="1"/>
  <c r="L8870" i="1"/>
  <c r="J8870" i="1"/>
  <c r="I8870" i="1"/>
  <c r="H8870" i="1"/>
  <c r="G8870" i="1"/>
  <c r="F8870" i="1"/>
  <c r="K8870" i="1" s="1"/>
  <c r="E8870" i="1"/>
  <c r="D8870" i="1"/>
  <c r="C8870" i="1"/>
  <c r="B8870" i="1"/>
  <c r="A8870" i="1" s="1"/>
  <c r="L8869" i="1"/>
  <c r="J8869" i="1"/>
  <c r="I8869" i="1"/>
  <c r="H8869" i="1"/>
  <c r="G8869" i="1"/>
  <c r="F8869" i="1"/>
  <c r="K8869" i="1" s="1"/>
  <c r="E8869" i="1"/>
  <c r="D8869" i="1"/>
  <c r="C8869" i="1"/>
  <c r="B8869" i="1"/>
  <c r="A8869" i="1" s="1"/>
  <c r="L8868" i="1"/>
  <c r="J8868" i="1"/>
  <c r="I8868" i="1"/>
  <c r="H8868" i="1"/>
  <c r="G8868" i="1"/>
  <c r="F8868" i="1"/>
  <c r="K8868" i="1" s="1"/>
  <c r="E8868" i="1"/>
  <c r="D8868" i="1"/>
  <c r="C8868" i="1"/>
  <c r="B8868" i="1"/>
  <c r="A8868" i="1" s="1"/>
  <c r="L8867" i="1"/>
  <c r="J8867" i="1"/>
  <c r="I8867" i="1"/>
  <c r="H8867" i="1"/>
  <c r="G8867" i="1"/>
  <c r="F8867" i="1"/>
  <c r="K8867" i="1" s="1"/>
  <c r="E8867" i="1"/>
  <c r="D8867" i="1"/>
  <c r="C8867" i="1"/>
  <c r="B8867" i="1"/>
  <c r="A8867" i="1" s="1"/>
  <c r="L8866" i="1"/>
  <c r="J8866" i="1"/>
  <c r="I8866" i="1"/>
  <c r="H8866" i="1"/>
  <c r="G8866" i="1"/>
  <c r="F8866" i="1"/>
  <c r="K8866" i="1" s="1"/>
  <c r="E8866" i="1"/>
  <c r="D8866" i="1"/>
  <c r="C8866" i="1"/>
  <c r="B8866" i="1"/>
  <c r="A8866" i="1" s="1"/>
  <c r="L8865" i="1"/>
  <c r="J8865" i="1"/>
  <c r="I8865" i="1"/>
  <c r="H8865" i="1"/>
  <c r="G8865" i="1"/>
  <c r="F8865" i="1"/>
  <c r="K8865" i="1" s="1"/>
  <c r="E8865" i="1"/>
  <c r="D8865" i="1"/>
  <c r="C8865" i="1"/>
  <c r="B8865" i="1"/>
  <c r="A8865" i="1" s="1"/>
  <c r="L8864" i="1"/>
  <c r="J8864" i="1"/>
  <c r="I8864" i="1"/>
  <c r="H8864" i="1"/>
  <c r="G8864" i="1"/>
  <c r="F8864" i="1"/>
  <c r="K8864" i="1" s="1"/>
  <c r="E8864" i="1"/>
  <c r="D8864" i="1"/>
  <c r="C8864" i="1"/>
  <c r="B8864" i="1"/>
  <c r="A8864" i="1" s="1"/>
  <c r="L8863" i="1"/>
  <c r="J8863" i="1"/>
  <c r="I8863" i="1"/>
  <c r="H8863" i="1"/>
  <c r="G8863" i="1"/>
  <c r="F8863" i="1"/>
  <c r="K8863" i="1" s="1"/>
  <c r="E8863" i="1"/>
  <c r="D8863" i="1"/>
  <c r="C8863" i="1"/>
  <c r="B8863" i="1"/>
  <c r="A8863" i="1" s="1"/>
  <c r="L8862" i="1"/>
  <c r="J8862" i="1"/>
  <c r="I8862" i="1"/>
  <c r="H8862" i="1"/>
  <c r="G8862" i="1"/>
  <c r="F8862" i="1"/>
  <c r="K8862" i="1" s="1"/>
  <c r="E8862" i="1"/>
  <c r="D8862" i="1"/>
  <c r="C8862" i="1"/>
  <c r="B8862" i="1"/>
  <c r="A8862" i="1" s="1"/>
  <c r="L8861" i="1"/>
  <c r="J8861" i="1"/>
  <c r="I8861" i="1"/>
  <c r="H8861" i="1"/>
  <c r="G8861" i="1"/>
  <c r="F8861" i="1"/>
  <c r="K8861" i="1" s="1"/>
  <c r="E8861" i="1"/>
  <c r="D8861" i="1"/>
  <c r="C8861" i="1"/>
  <c r="B8861" i="1"/>
  <c r="A8861" i="1" s="1"/>
  <c r="L8860" i="1"/>
  <c r="J8860" i="1"/>
  <c r="I8860" i="1"/>
  <c r="H8860" i="1"/>
  <c r="G8860" i="1"/>
  <c r="F8860" i="1"/>
  <c r="K8860" i="1" s="1"/>
  <c r="E8860" i="1"/>
  <c r="D8860" i="1"/>
  <c r="C8860" i="1"/>
  <c r="B8860" i="1"/>
  <c r="A8860" i="1" s="1"/>
  <c r="L8859" i="1"/>
  <c r="J8859" i="1"/>
  <c r="I8859" i="1"/>
  <c r="H8859" i="1"/>
  <c r="G8859" i="1"/>
  <c r="F8859" i="1"/>
  <c r="K8859" i="1" s="1"/>
  <c r="E8859" i="1"/>
  <c r="D8859" i="1"/>
  <c r="C8859" i="1"/>
  <c r="B8859" i="1"/>
  <c r="A8859" i="1" s="1"/>
  <c r="L8858" i="1"/>
  <c r="J8858" i="1"/>
  <c r="I8858" i="1"/>
  <c r="H8858" i="1"/>
  <c r="G8858" i="1"/>
  <c r="F8858" i="1"/>
  <c r="K8858" i="1" s="1"/>
  <c r="E8858" i="1"/>
  <c r="D8858" i="1"/>
  <c r="C8858" i="1"/>
  <c r="B8858" i="1"/>
  <c r="A8858" i="1" s="1"/>
  <c r="L8857" i="1"/>
  <c r="J8857" i="1"/>
  <c r="I8857" i="1"/>
  <c r="H8857" i="1"/>
  <c r="G8857" i="1"/>
  <c r="F8857" i="1"/>
  <c r="K8857" i="1" s="1"/>
  <c r="E8857" i="1"/>
  <c r="D8857" i="1"/>
  <c r="C8857" i="1"/>
  <c r="B8857" i="1"/>
  <c r="A8857" i="1" s="1"/>
  <c r="L8856" i="1"/>
  <c r="J8856" i="1"/>
  <c r="I8856" i="1"/>
  <c r="H8856" i="1"/>
  <c r="G8856" i="1"/>
  <c r="F8856" i="1"/>
  <c r="K8856" i="1" s="1"/>
  <c r="E8856" i="1"/>
  <c r="D8856" i="1"/>
  <c r="C8856" i="1"/>
  <c r="B8856" i="1"/>
  <c r="A8856" i="1" s="1"/>
  <c r="L8855" i="1"/>
  <c r="J8855" i="1"/>
  <c r="I8855" i="1"/>
  <c r="H8855" i="1"/>
  <c r="G8855" i="1"/>
  <c r="F8855" i="1"/>
  <c r="K8855" i="1" s="1"/>
  <c r="E8855" i="1"/>
  <c r="D8855" i="1"/>
  <c r="C8855" i="1"/>
  <c r="B8855" i="1"/>
  <c r="A8855" i="1" s="1"/>
  <c r="L8854" i="1"/>
  <c r="J8854" i="1"/>
  <c r="I8854" i="1"/>
  <c r="H8854" i="1"/>
  <c r="G8854" i="1"/>
  <c r="F8854" i="1"/>
  <c r="K8854" i="1" s="1"/>
  <c r="E8854" i="1"/>
  <c r="D8854" i="1"/>
  <c r="C8854" i="1"/>
  <c r="B8854" i="1"/>
  <c r="A8854" i="1" s="1"/>
  <c r="L8853" i="1"/>
  <c r="J8853" i="1"/>
  <c r="I8853" i="1"/>
  <c r="H8853" i="1"/>
  <c r="G8853" i="1"/>
  <c r="F8853" i="1"/>
  <c r="K8853" i="1" s="1"/>
  <c r="E8853" i="1"/>
  <c r="D8853" i="1"/>
  <c r="C8853" i="1"/>
  <c r="B8853" i="1"/>
  <c r="A8853" i="1" s="1"/>
  <c r="L8852" i="1"/>
  <c r="J8852" i="1"/>
  <c r="I8852" i="1"/>
  <c r="H8852" i="1"/>
  <c r="G8852" i="1"/>
  <c r="F8852" i="1"/>
  <c r="K8852" i="1" s="1"/>
  <c r="E8852" i="1"/>
  <c r="D8852" i="1"/>
  <c r="C8852" i="1"/>
  <c r="B8852" i="1"/>
  <c r="A8852" i="1" s="1"/>
  <c r="L8851" i="1"/>
  <c r="J8851" i="1"/>
  <c r="I8851" i="1"/>
  <c r="H8851" i="1"/>
  <c r="G8851" i="1"/>
  <c r="F8851" i="1"/>
  <c r="K8851" i="1" s="1"/>
  <c r="E8851" i="1"/>
  <c r="D8851" i="1"/>
  <c r="C8851" i="1"/>
  <c r="B8851" i="1"/>
  <c r="A8851" i="1" s="1"/>
  <c r="L8850" i="1"/>
  <c r="J8850" i="1"/>
  <c r="I8850" i="1"/>
  <c r="H8850" i="1"/>
  <c r="G8850" i="1"/>
  <c r="F8850" i="1"/>
  <c r="K8850" i="1" s="1"/>
  <c r="E8850" i="1"/>
  <c r="D8850" i="1"/>
  <c r="C8850" i="1"/>
  <c r="B8850" i="1"/>
  <c r="A8850" i="1" s="1"/>
  <c r="L8849" i="1"/>
  <c r="J8849" i="1"/>
  <c r="I8849" i="1"/>
  <c r="H8849" i="1"/>
  <c r="G8849" i="1"/>
  <c r="F8849" i="1"/>
  <c r="K8849" i="1" s="1"/>
  <c r="E8849" i="1"/>
  <c r="D8849" i="1"/>
  <c r="C8849" i="1"/>
  <c r="B8849" i="1"/>
  <c r="A8849" i="1" s="1"/>
  <c r="L8848" i="1"/>
  <c r="J8848" i="1"/>
  <c r="I8848" i="1"/>
  <c r="H8848" i="1"/>
  <c r="G8848" i="1"/>
  <c r="F8848" i="1"/>
  <c r="K8848" i="1" s="1"/>
  <c r="E8848" i="1"/>
  <c r="D8848" i="1"/>
  <c r="C8848" i="1"/>
  <c r="B8848" i="1"/>
  <c r="A8848" i="1" s="1"/>
  <c r="L8847" i="1"/>
  <c r="J8847" i="1"/>
  <c r="I8847" i="1"/>
  <c r="H8847" i="1"/>
  <c r="G8847" i="1"/>
  <c r="F8847" i="1"/>
  <c r="K8847" i="1" s="1"/>
  <c r="E8847" i="1"/>
  <c r="D8847" i="1"/>
  <c r="C8847" i="1"/>
  <c r="B8847" i="1"/>
  <c r="A8847" i="1" s="1"/>
  <c r="L8846" i="1"/>
  <c r="J8846" i="1"/>
  <c r="I8846" i="1"/>
  <c r="H8846" i="1"/>
  <c r="G8846" i="1"/>
  <c r="F8846" i="1"/>
  <c r="K8846" i="1" s="1"/>
  <c r="E8846" i="1"/>
  <c r="D8846" i="1"/>
  <c r="C8846" i="1"/>
  <c r="B8846" i="1"/>
  <c r="A8846" i="1" s="1"/>
  <c r="L8845" i="1"/>
  <c r="J8845" i="1"/>
  <c r="I8845" i="1"/>
  <c r="H8845" i="1"/>
  <c r="G8845" i="1"/>
  <c r="F8845" i="1"/>
  <c r="K8845" i="1" s="1"/>
  <c r="E8845" i="1"/>
  <c r="D8845" i="1"/>
  <c r="C8845" i="1"/>
  <c r="B8845" i="1"/>
  <c r="A8845" i="1" s="1"/>
  <c r="L8844" i="1"/>
  <c r="J8844" i="1"/>
  <c r="I8844" i="1"/>
  <c r="H8844" i="1"/>
  <c r="G8844" i="1"/>
  <c r="F8844" i="1"/>
  <c r="K8844" i="1" s="1"/>
  <c r="E8844" i="1"/>
  <c r="D8844" i="1"/>
  <c r="C8844" i="1"/>
  <c r="B8844" i="1"/>
  <c r="A8844" i="1" s="1"/>
  <c r="L8843" i="1"/>
  <c r="J8843" i="1"/>
  <c r="I8843" i="1"/>
  <c r="H8843" i="1"/>
  <c r="G8843" i="1"/>
  <c r="F8843" i="1"/>
  <c r="K8843" i="1" s="1"/>
  <c r="E8843" i="1"/>
  <c r="D8843" i="1"/>
  <c r="C8843" i="1"/>
  <c r="B8843" i="1"/>
  <c r="A8843" i="1" s="1"/>
  <c r="L8842" i="1"/>
  <c r="J8842" i="1"/>
  <c r="I8842" i="1"/>
  <c r="H8842" i="1"/>
  <c r="G8842" i="1"/>
  <c r="F8842" i="1"/>
  <c r="K8842" i="1" s="1"/>
  <c r="E8842" i="1"/>
  <c r="D8842" i="1"/>
  <c r="C8842" i="1"/>
  <c r="B8842" i="1"/>
  <c r="A8842" i="1" s="1"/>
  <c r="L8841" i="1"/>
  <c r="J8841" i="1"/>
  <c r="I8841" i="1"/>
  <c r="H8841" i="1"/>
  <c r="G8841" i="1"/>
  <c r="F8841" i="1"/>
  <c r="K8841" i="1" s="1"/>
  <c r="E8841" i="1"/>
  <c r="D8841" i="1"/>
  <c r="C8841" i="1"/>
  <c r="B8841" i="1"/>
  <c r="A8841" i="1" s="1"/>
  <c r="L8840" i="1"/>
  <c r="J8840" i="1"/>
  <c r="I8840" i="1"/>
  <c r="H8840" i="1"/>
  <c r="G8840" i="1"/>
  <c r="F8840" i="1"/>
  <c r="K8840" i="1" s="1"/>
  <c r="E8840" i="1"/>
  <c r="D8840" i="1"/>
  <c r="C8840" i="1"/>
  <c r="B8840" i="1"/>
  <c r="A8840" i="1" s="1"/>
  <c r="L8839" i="1"/>
  <c r="J8839" i="1"/>
  <c r="I8839" i="1"/>
  <c r="H8839" i="1"/>
  <c r="G8839" i="1"/>
  <c r="F8839" i="1"/>
  <c r="K8839" i="1" s="1"/>
  <c r="E8839" i="1"/>
  <c r="D8839" i="1"/>
  <c r="C8839" i="1"/>
  <c r="B8839" i="1"/>
  <c r="A8839" i="1" s="1"/>
  <c r="L8838" i="1"/>
  <c r="J8838" i="1"/>
  <c r="I8838" i="1"/>
  <c r="H8838" i="1"/>
  <c r="G8838" i="1"/>
  <c r="F8838" i="1"/>
  <c r="K8838" i="1" s="1"/>
  <c r="E8838" i="1"/>
  <c r="D8838" i="1"/>
  <c r="C8838" i="1"/>
  <c r="B8838" i="1"/>
  <c r="A8838" i="1" s="1"/>
  <c r="L8837" i="1"/>
  <c r="J8837" i="1"/>
  <c r="I8837" i="1"/>
  <c r="H8837" i="1"/>
  <c r="G8837" i="1"/>
  <c r="F8837" i="1"/>
  <c r="K8837" i="1" s="1"/>
  <c r="E8837" i="1"/>
  <c r="D8837" i="1"/>
  <c r="C8837" i="1"/>
  <c r="B8837" i="1"/>
  <c r="A8837" i="1" s="1"/>
  <c r="L8836" i="1"/>
  <c r="J8836" i="1"/>
  <c r="I8836" i="1"/>
  <c r="H8836" i="1"/>
  <c r="G8836" i="1"/>
  <c r="F8836" i="1"/>
  <c r="K8836" i="1" s="1"/>
  <c r="E8836" i="1"/>
  <c r="D8836" i="1"/>
  <c r="C8836" i="1"/>
  <c r="B8836" i="1"/>
  <c r="A8836" i="1" s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 s="1"/>
  <c r="L8834" i="1"/>
  <c r="J8834" i="1"/>
  <c r="I8834" i="1"/>
  <c r="H8834" i="1"/>
  <c r="G8834" i="1"/>
  <c r="F8834" i="1"/>
  <c r="K8834" i="1" s="1"/>
  <c r="E8834" i="1"/>
  <c r="D8834" i="1"/>
  <c r="C8834" i="1"/>
  <c r="B8834" i="1"/>
  <c r="A8834" i="1" s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 s="1"/>
  <c r="L8832" i="1"/>
  <c r="J8832" i="1"/>
  <c r="I8832" i="1"/>
  <c r="H8832" i="1"/>
  <c r="G8832" i="1"/>
  <c r="F8832" i="1"/>
  <c r="K8832" i="1" s="1"/>
  <c r="E8832" i="1"/>
  <c r="D8832" i="1"/>
  <c r="C8832" i="1"/>
  <c r="B8832" i="1"/>
  <c r="A8832" i="1" s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 s="1"/>
  <c r="L8830" i="1"/>
  <c r="J8830" i="1"/>
  <c r="I8830" i="1"/>
  <c r="H8830" i="1"/>
  <c r="G8830" i="1"/>
  <c r="F8830" i="1"/>
  <c r="K8830" i="1" s="1"/>
  <c r="E8830" i="1"/>
  <c r="D8830" i="1"/>
  <c r="C8830" i="1"/>
  <c r="B8830" i="1"/>
  <c r="A8830" i="1" s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 s="1"/>
  <c r="L8828" i="1"/>
  <c r="J8828" i="1"/>
  <c r="I8828" i="1"/>
  <c r="H8828" i="1"/>
  <c r="G8828" i="1"/>
  <c r="F8828" i="1"/>
  <c r="K8828" i="1" s="1"/>
  <c r="E8828" i="1"/>
  <c r="D8828" i="1"/>
  <c r="C8828" i="1"/>
  <c r="B8828" i="1"/>
  <c r="A8828" i="1" s="1"/>
  <c r="L8827" i="1"/>
  <c r="J8827" i="1"/>
  <c r="I8827" i="1"/>
  <c r="H8827" i="1"/>
  <c r="G8827" i="1"/>
  <c r="F8827" i="1"/>
  <c r="K8827" i="1" s="1"/>
  <c r="E8827" i="1"/>
  <c r="D8827" i="1"/>
  <c r="C8827" i="1"/>
  <c r="B8827" i="1"/>
  <c r="A8827" i="1" s="1"/>
  <c r="L8826" i="1"/>
  <c r="J8826" i="1"/>
  <c r="I8826" i="1"/>
  <c r="H8826" i="1"/>
  <c r="G8826" i="1"/>
  <c r="F8826" i="1"/>
  <c r="K8826" i="1" s="1"/>
  <c r="E8826" i="1"/>
  <c r="D8826" i="1"/>
  <c r="C8826" i="1"/>
  <c r="B8826" i="1"/>
  <c r="A8826" i="1" s="1"/>
  <c r="L8825" i="1"/>
  <c r="J8825" i="1"/>
  <c r="I8825" i="1"/>
  <c r="H8825" i="1"/>
  <c r="G8825" i="1"/>
  <c r="F8825" i="1"/>
  <c r="K8825" i="1" s="1"/>
  <c r="E8825" i="1"/>
  <c r="D8825" i="1"/>
  <c r="C8825" i="1"/>
  <c r="B8825" i="1"/>
  <c r="A8825" i="1" s="1"/>
  <c r="L8824" i="1"/>
  <c r="J8824" i="1"/>
  <c r="I8824" i="1"/>
  <c r="H8824" i="1"/>
  <c r="G8824" i="1"/>
  <c r="F8824" i="1"/>
  <c r="K8824" i="1" s="1"/>
  <c r="E8824" i="1"/>
  <c r="D8824" i="1"/>
  <c r="C8824" i="1"/>
  <c r="B8824" i="1"/>
  <c r="A8824" i="1" s="1"/>
  <c r="L8823" i="1"/>
  <c r="J8823" i="1"/>
  <c r="I8823" i="1"/>
  <c r="H8823" i="1"/>
  <c r="G8823" i="1"/>
  <c r="F8823" i="1"/>
  <c r="K8823" i="1" s="1"/>
  <c r="E8823" i="1"/>
  <c r="D8823" i="1"/>
  <c r="C8823" i="1"/>
  <c r="B8823" i="1"/>
  <c r="A8823" i="1" s="1"/>
  <c r="L8822" i="1"/>
  <c r="J8822" i="1"/>
  <c r="I8822" i="1"/>
  <c r="H8822" i="1"/>
  <c r="G8822" i="1"/>
  <c r="F8822" i="1"/>
  <c r="K8822" i="1" s="1"/>
  <c r="E8822" i="1"/>
  <c r="D8822" i="1"/>
  <c r="C8822" i="1"/>
  <c r="B8822" i="1"/>
  <c r="A8822" i="1" s="1"/>
  <c r="L8821" i="1"/>
  <c r="J8821" i="1"/>
  <c r="I8821" i="1"/>
  <c r="H8821" i="1"/>
  <c r="G8821" i="1"/>
  <c r="F8821" i="1"/>
  <c r="K8821" i="1" s="1"/>
  <c r="E8821" i="1"/>
  <c r="D8821" i="1"/>
  <c r="C8821" i="1"/>
  <c r="B8821" i="1"/>
  <c r="A8821" i="1" s="1"/>
  <c r="L8820" i="1"/>
  <c r="J8820" i="1"/>
  <c r="I8820" i="1"/>
  <c r="H8820" i="1"/>
  <c r="G8820" i="1"/>
  <c r="F8820" i="1"/>
  <c r="K8820" i="1" s="1"/>
  <c r="E8820" i="1"/>
  <c r="D8820" i="1"/>
  <c r="C8820" i="1"/>
  <c r="B8820" i="1"/>
  <c r="A8820" i="1" s="1"/>
  <c r="L8819" i="1"/>
  <c r="J8819" i="1"/>
  <c r="I8819" i="1"/>
  <c r="H8819" i="1"/>
  <c r="G8819" i="1"/>
  <c r="F8819" i="1"/>
  <c r="K8819" i="1" s="1"/>
  <c r="E8819" i="1"/>
  <c r="D8819" i="1"/>
  <c r="C8819" i="1"/>
  <c r="B8819" i="1"/>
  <c r="A8819" i="1" s="1"/>
  <c r="L8818" i="1"/>
  <c r="J8818" i="1"/>
  <c r="I8818" i="1"/>
  <c r="H8818" i="1"/>
  <c r="G8818" i="1"/>
  <c r="F8818" i="1"/>
  <c r="K8818" i="1" s="1"/>
  <c r="E8818" i="1"/>
  <c r="D8818" i="1"/>
  <c r="C8818" i="1"/>
  <c r="B8818" i="1"/>
  <c r="A8818" i="1" s="1"/>
  <c r="L8817" i="1"/>
  <c r="J8817" i="1"/>
  <c r="I8817" i="1"/>
  <c r="H8817" i="1"/>
  <c r="G8817" i="1"/>
  <c r="F8817" i="1"/>
  <c r="K8817" i="1" s="1"/>
  <c r="E8817" i="1"/>
  <c r="D8817" i="1"/>
  <c r="C8817" i="1"/>
  <c r="B8817" i="1"/>
  <c r="A8817" i="1" s="1"/>
  <c r="L8816" i="1"/>
  <c r="J8816" i="1"/>
  <c r="I8816" i="1"/>
  <c r="H8816" i="1"/>
  <c r="G8816" i="1"/>
  <c r="F8816" i="1"/>
  <c r="K8816" i="1" s="1"/>
  <c r="E8816" i="1"/>
  <c r="D8816" i="1"/>
  <c r="C8816" i="1"/>
  <c r="B8816" i="1"/>
  <c r="A8816" i="1" s="1"/>
  <c r="L8815" i="1"/>
  <c r="J8815" i="1"/>
  <c r="I8815" i="1"/>
  <c r="H8815" i="1"/>
  <c r="G8815" i="1"/>
  <c r="F8815" i="1"/>
  <c r="K8815" i="1" s="1"/>
  <c r="E8815" i="1"/>
  <c r="D8815" i="1"/>
  <c r="C8815" i="1"/>
  <c r="B8815" i="1"/>
  <c r="A8815" i="1" s="1"/>
  <c r="L8814" i="1"/>
  <c r="J8814" i="1"/>
  <c r="I8814" i="1"/>
  <c r="H8814" i="1"/>
  <c r="G8814" i="1"/>
  <c r="F8814" i="1"/>
  <c r="K8814" i="1" s="1"/>
  <c r="E8814" i="1"/>
  <c r="D8814" i="1"/>
  <c r="C8814" i="1"/>
  <c r="B8814" i="1"/>
  <c r="A8814" i="1" s="1"/>
  <c r="L8813" i="1"/>
  <c r="J8813" i="1"/>
  <c r="I8813" i="1"/>
  <c r="H8813" i="1"/>
  <c r="G8813" i="1"/>
  <c r="F8813" i="1"/>
  <c r="K8813" i="1" s="1"/>
  <c r="E8813" i="1"/>
  <c r="D8813" i="1"/>
  <c r="C8813" i="1"/>
  <c r="B8813" i="1"/>
  <c r="A8813" i="1" s="1"/>
  <c r="L8812" i="1"/>
  <c r="J8812" i="1"/>
  <c r="I8812" i="1"/>
  <c r="H8812" i="1"/>
  <c r="G8812" i="1"/>
  <c r="F8812" i="1"/>
  <c r="K8812" i="1" s="1"/>
  <c r="E8812" i="1"/>
  <c r="D8812" i="1"/>
  <c r="C8812" i="1"/>
  <c r="B8812" i="1"/>
  <c r="A8812" i="1" s="1"/>
  <c r="L8811" i="1"/>
  <c r="J8811" i="1"/>
  <c r="I8811" i="1"/>
  <c r="H8811" i="1"/>
  <c r="G8811" i="1"/>
  <c r="F8811" i="1"/>
  <c r="K8811" i="1" s="1"/>
  <c r="E8811" i="1"/>
  <c r="D8811" i="1"/>
  <c r="C8811" i="1"/>
  <c r="B8811" i="1"/>
  <c r="A8811" i="1" s="1"/>
  <c r="L8810" i="1"/>
  <c r="J8810" i="1"/>
  <c r="I8810" i="1"/>
  <c r="H8810" i="1"/>
  <c r="G8810" i="1"/>
  <c r="F8810" i="1"/>
  <c r="K8810" i="1" s="1"/>
  <c r="E8810" i="1"/>
  <c r="D8810" i="1"/>
  <c r="C8810" i="1"/>
  <c r="B8810" i="1"/>
  <c r="A8810" i="1" s="1"/>
  <c r="L8809" i="1"/>
  <c r="J8809" i="1"/>
  <c r="I8809" i="1"/>
  <c r="H8809" i="1"/>
  <c r="G8809" i="1"/>
  <c r="F8809" i="1"/>
  <c r="K8809" i="1" s="1"/>
  <c r="E8809" i="1"/>
  <c r="D8809" i="1"/>
  <c r="C8809" i="1"/>
  <c r="B8809" i="1"/>
  <c r="A8809" i="1" s="1"/>
  <c r="L8808" i="1"/>
  <c r="J8808" i="1"/>
  <c r="I8808" i="1"/>
  <c r="H8808" i="1"/>
  <c r="G8808" i="1"/>
  <c r="F8808" i="1"/>
  <c r="K8808" i="1" s="1"/>
  <c r="E8808" i="1"/>
  <c r="D8808" i="1"/>
  <c r="C8808" i="1"/>
  <c r="B8808" i="1"/>
  <c r="A8808" i="1" s="1"/>
  <c r="L8807" i="1"/>
  <c r="J8807" i="1"/>
  <c r="I8807" i="1"/>
  <c r="H8807" i="1"/>
  <c r="G8807" i="1"/>
  <c r="F8807" i="1"/>
  <c r="K8807" i="1" s="1"/>
  <c r="E8807" i="1"/>
  <c r="D8807" i="1"/>
  <c r="C8807" i="1"/>
  <c r="B8807" i="1"/>
  <c r="A8807" i="1" s="1"/>
  <c r="L8806" i="1"/>
  <c r="J8806" i="1"/>
  <c r="I8806" i="1"/>
  <c r="H8806" i="1"/>
  <c r="G8806" i="1"/>
  <c r="F8806" i="1"/>
  <c r="K8806" i="1" s="1"/>
  <c r="E8806" i="1"/>
  <c r="D8806" i="1"/>
  <c r="C8806" i="1"/>
  <c r="B8806" i="1"/>
  <c r="A8806" i="1" s="1"/>
  <c r="L8805" i="1"/>
  <c r="J8805" i="1"/>
  <c r="I8805" i="1"/>
  <c r="H8805" i="1"/>
  <c r="G8805" i="1"/>
  <c r="F8805" i="1"/>
  <c r="K8805" i="1" s="1"/>
  <c r="E8805" i="1"/>
  <c r="D8805" i="1"/>
  <c r="C8805" i="1"/>
  <c r="B8805" i="1"/>
  <c r="A8805" i="1" s="1"/>
  <c r="L8804" i="1"/>
  <c r="J8804" i="1"/>
  <c r="I8804" i="1"/>
  <c r="H8804" i="1"/>
  <c r="G8804" i="1"/>
  <c r="F8804" i="1"/>
  <c r="K8804" i="1" s="1"/>
  <c r="E8804" i="1"/>
  <c r="D8804" i="1"/>
  <c r="C8804" i="1"/>
  <c r="B8804" i="1"/>
  <c r="A8804" i="1" s="1"/>
  <c r="L8803" i="1"/>
  <c r="J8803" i="1"/>
  <c r="I8803" i="1"/>
  <c r="H8803" i="1"/>
  <c r="G8803" i="1"/>
  <c r="F8803" i="1"/>
  <c r="K8803" i="1" s="1"/>
  <c r="E8803" i="1"/>
  <c r="D8803" i="1"/>
  <c r="C8803" i="1"/>
  <c r="B8803" i="1"/>
  <c r="A8803" i="1" s="1"/>
  <c r="L8802" i="1"/>
  <c r="J8802" i="1"/>
  <c r="I8802" i="1"/>
  <c r="H8802" i="1"/>
  <c r="G8802" i="1"/>
  <c r="F8802" i="1"/>
  <c r="K8802" i="1" s="1"/>
  <c r="E8802" i="1"/>
  <c r="D8802" i="1"/>
  <c r="C8802" i="1"/>
  <c r="B8802" i="1"/>
  <c r="A8802" i="1" s="1"/>
  <c r="L8801" i="1"/>
  <c r="J8801" i="1"/>
  <c r="I8801" i="1"/>
  <c r="H8801" i="1"/>
  <c r="G8801" i="1"/>
  <c r="F8801" i="1"/>
  <c r="K8801" i="1" s="1"/>
  <c r="E8801" i="1"/>
  <c r="D8801" i="1"/>
  <c r="C8801" i="1"/>
  <c r="B8801" i="1"/>
  <c r="A8801" i="1" s="1"/>
  <c r="L8800" i="1"/>
  <c r="J8800" i="1"/>
  <c r="I8800" i="1"/>
  <c r="H8800" i="1"/>
  <c r="G8800" i="1"/>
  <c r="F8800" i="1"/>
  <c r="K8800" i="1" s="1"/>
  <c r="E8800" i="1"/>
  <c r="D8800" i="1"/>
  <c r="C8800" i="1"/>
  <c r="B8800" i="1"/>
  <c r="A8800" i="1" s="1"/>
  <c r="L8799" i="1"/>
  <c r="J8799" i="1"/>
  <c r="I8799" i="1"/>
  <c r="H8799" i="1"/>
  <c r="G8799" i="1"/>
  <c r="F8799" i="1"/>
  <c r="K8799" i="1" s="1"/>
  <c r="E8799" i="1"/>
  <c r="D8799" i="1"/>
  <c r="C8799" i="1"/>
  <c r="B8799" i="1"/>
  <c r="A8799" i="1" s="1"/>
  <c r="L8798" i="1"/>
  <c r="J8798" i="1"/>
  <c r="I8798" i="1"/>
  <c r="H8798" i="1"/>
  <c r="G8798" i="1"/>
  <c r="F8798" i="1"/>
  <c r="K8798" i="1" s="1"/>
  <c r="E8798" i="1"/>
  <c r="D8798" i="1"/>
  <c r="C8798" i="1"/>
  <c r="B8798" i="1"/>
  <c r="A8798" i="1" s="1"/>
  <c r="L8797" i="1"/>
  <c r="J8797" i="1"/>
  <c r="I8797" i="1"/>
  <c r="H8797" i="1"/>
  <c r="G8797" i="1"/>
  <c r="F8797" i="1"/>
  <c r="K8797" i="1" s="1"/>
  <c r="E8797" i="1"/>
  <c r="D8797" i="1"/>
  <c r="C8797" i="1"/>
  <c r="B8797" i="1"/>
  <c r="A8797" i="1" s="1"/>
  <c r="L8796" i="1"/>
  <c r="J8796" i="1"/>
  <c r="I8796" i="1"/>
  <c r="H8796" i="1"/>
  <c r="G8796" i="1"/>
  <c r="F8796" i="1"/>
  <c r="K8796" i="1" s="1"/>
  <c r="E8796" i="1"/>
  <c r="D8796" i="1"/>
  <c r="C8796" i="1"/>
  <c r="B8796" i="1"/>
  <c r="A8796" i="1" s="1"/>
  <c r="L8795" i="1"/>
  <c r="J8795" i="1"/>
  <c r="I8795" i="1"/>
  <c r="H8795" i="1"/>
  <c r="G8795" i="1"/>
  <c r="F8795" i="1"/>
  <c r="K8795" i="1" s="1"/>
  <c r="E8795" i="1"/>
  <c r="D8795" i="1"/>
  <c r="C8795" i="1"/>
  <c r="B8795" i="1"/>
  <c r="A8795" i="1" s="1"/>
  <c r="L8794" i="1"/>
  <c r="J8794" i="1"/>
  <c r="I8794" i="1"/>
  <c r="H8794" i="1"/>
  <c r="G8794" i="1"/>
  <c r="F8794" i="1"/>
  <c r="K8794" i="1" s="1"/>
  <c r="E8794" i="1"/>
  <c r="D8794" i="1"/>
  <c r="C8794" i="1"/>
  <c r="B8794" i="1"/>
  <c r="A8794" i="1" s="1"/>
  <c r="L8793" i="1"/>
  <c r="J8793" i="1"/>
  <c r="I8793" i="1"/>
  <c r="H8793" i="1"/>
  <c r="G8793" i="1"/>
  <c r="F8793" i="1"/>
  <c r="K8793" i="1" s="1"/>
  <c r="E8793" i="1"/>
  <c r="D8793" i="1"/>
  <c r="C8793" i="1"/>
  <c r="B8793" i="1"/>
  <c r="A8793" i="1" s="1"/>
  <c r="L8792" i="1"/>
  <c r="J8792" i="1"/>
  <c r="I8792" i="1"/>
  <c r="H8792" i="1"/>
  <c r="G8792" i="1"/>
  <c r="F8792" i="1"/>
  <c r="K8792" i="1" s="1"/>
  <c r="E8792" i="1"/>
  <c r="D8792" i="1"/>
  <c r="C8792" i="1"/>
  <c r="B8792" i="1"/>
  <c r="A8792" i="1" s="1"/>
  <c r="L8791" i="1"/>
  <c r="J8791" i="1"/>
  <c r="I8791" i="1"/>
  <c r="H8791" i="1"/>
  <c r="G8791" i="1"/>
  <c r="F8791" i="1"/>
  <c r="K8791" i="1" s="1"/>
  <c r="E8791" i="1"/>
  <c r="D8791" i="1"/>
  <c r="C8791" i="1"/>
  <c r="B8791" i="1"/>
  <c r="A8791" i="1" s="1"/>
  <c r="L8790" i="1"/>
  <c r="J8790" i="1"/>
  <c r="I8790" i="1"/>
  <c r="H8790" i="1"/>
  <c r="G8790" i="1"/>
  <c r="F8790" i="1"/>
  <c r="K8790" i="1" s="1"/>
  <c r="E8790" i="1"/>
  <c r="D8790" i="1"/>
  <c r="C8790" i="1"/>
  <c r="B8790" i="1"/>
  <c r="A8790" i="1" s="1"/>
  <c r="L8789" i="1"/>
  <c r="J8789" i="1"/>
  <c r="I8789" i="1"/>
  <c r="H8789" i="1"/>
  <c r="G8789" i="1"/>
  <c r="F8789" i="1"/>
  <c r="K8789" i="1" s="1"/>
  <c r="E8789" i="1"/>
  <c r="D8789" i="1"/>
  <c r="C8789" i="1"/>
  <c r="B8789" i="1"/>
  <c r="A8789" i="1" s="1"/>
  <c r="L8788" i="1"/>
  <c r="J8788" i="1"/>
  <c r="I8788" i="1"/>
  <c r="H8788" i="1"/>
  <c r="G8788" i="1"/>
  <c r="F8788" i="1"/>
  <c r="K8788" i="1" s="1"/>
  <c r="E8788" i="1"/>
  <c r="D8788" i="1"/>
  <c r="C8788" i="1"/>
  <c r="B8788" i="1"/>
  <c r="A8788" i="1" s="1"/>
  <c r="L8787" i="1"/>
  <c r="J8787" i="1"/>
  <c r="I8787" i="1"/>
  <c r="H8787" i="1"/>
  <c r="G8787" i="1"/>
  <c r="F8787" i="1"/>
  <c r="K8787" i="1" s="1"/>
  <c r="E8787" i="1"/>
  <c r="D8787" i="1"/>
  <c r="C8787" i="1"/>
  <c r="B8787" i="1"/>
  <c r="A8787" i="1" s="1"/>
  <c r="L8786" i="1"/>
  <c r="J8786" i="1"/>
  <c r="I8786" i="1"/>
  <c r="H8786" i="1"/>
  <c r="G8786" i="1"/>
  <c r="F8786" i="1"/>
  <c r="K8786" i="1" s="1"/>
  <c r="E8786" i="1"/>
  <c r="D8786" i="1"/>
  <c r="C8786" i="1"/>
  <c r="B8786" i="1"/>
  <c r="A8786" i="1" s="1"/>
  <c r="L8785" i="1"/>
  <c r="J8785" i="1"/>
  <c r="I8785" i="1"/>
  <c r="H8785" i="1"/>
  <c r="G8785" i="1"/>
  <c r="F8785" i="1"/>
  <c r="K8785" i="1" s="1"/>
  <c r="E8785" i="1"/>
  <c r="D8785" i="1"/>
  <c r="C8785" i="1"/>
  <c r="B8785" i="1"/>
  <c r="A8785" i="1" s="1"/>
  <c r="L8784" i="1"/>
  <c r="J8784" i="1"/>
  <c r="I8784" i="1"/>
  <c r="H8784" i="1"/>
  <c r="G8784" i="1"/>
  <c r="F8784" i="1"/>
  <c r="K8784" i="1" s="1"/>
  <c r="E8784" i="1"/>
  <c r="D8784" i="1"/>
  <c r="C8784" i="1"/>
  <c r="B8784" i="1"/>
  <c r="A8784" i="1" s="1"/>
  <c r="L8783" i="1"/>
  <c r="J8783" i="1"/>
  <c r="I8783" i="1"/>
  <c r="H8783" i="1"/>
  <c r="G8783" i="1"/>
  <c r="F8783" i="1"/>
  <c r="K8783" i="1" s="1"/>
  <c r="E8783" i="1"/>
  <c r="D8783" i="1"/>
  <c r="C8783" i="1"/>
  <c r="B8783" i="1"/>
  <c r="A8783" i="1" s="1"/>
  <c r="L8782" i="1"/>
  <c r="J8782" i="1"/>
  <c r="I8782" i="1"/>
  <c r="H8782" i="1"/>
  <c r="G8782" i="1"/>
  <c r="F8782" i="1"/>
  <c r="K8782" i="1" s="1"/>
  <c r="E8782" i="1"/>
  <c r="D8782" i="1"/>
  <c r="C8782" i="1"/>
  <c r="B8782" i="1"/>
  <c r="A8782" i="1" s="1"/>
  <c r="L8781" i="1"/>
  <c r="J8781" i="1"/>
  <c r="I8781" i="1"/>
  <c r="H8781" i="1"/>
  <c r="G8781" i="1"/>
  <c r="F8781" i="1"/>
  <c r="K8781" i="1" s="1"/>
  <c r="E8781" i="1"/>
  <c r="D8781" i="1"/>
  <c r="C8781" i="1"/>
  <c r="B8781" i="1"/>
  <c r="A8781" i="1" s="1"/>
  <c r="L8780" i="1"/>
  <c r="J8780" i="1"/>
  <c r="I8780" i="1"/>
  <c r="H8780" i="1"/>
  <c r="G8780" i="1"/>
  <c r="F8780" i="1"/>
  <c r="K8780" i="1" s="1"/>
  <c r="E8780" i="1"/>
  <c r="D8780" i="1"/>
  <c r="C8780" i="1"/>
  <c r="B8780" i="1"/>
  <c r="A8780" i="1" s="1"/>
  <c r="L8779" i="1"/>
  <c r="J8779" i="1"/>
  <c r="I8779" i="1"/>
  <c r="H8779" i="1"/>
  <c r="G8779" i="1"/>
  <c r="F8779" i="1"/>
  <c r="K8779" i="1" s="1"/>
  <c r="E8779" i="1"/>
  <c r="D8779" i="1"/>
  <c r="C8779" i="1"/>
  <c r="B8779" i="1"/>
  <c r="A8779" i="1" s="1"/>
  <c r="L8778" i="1"/>
  <c r="J8778" i="1"/>
  <c r="I8778" i="1"/>
  <c r="H8778" i="1"/>
  <c r="G8778" i="1"/>
  <c r="F8778" i="1"/>
  <c r="K8778" i="1" s="1"/>
  <c r="E8778" i="1"/>
  <c r="D8778" i="1"/>
  <c r="C8778" i="1"/>
  <c r="B8778" i="1"/>
  <c r="A8778" i="1" s="1"/>
  <c r="L8777" i="1"/>
  <c r="J8777" i="1"/>
  <c r="I8777" i="1"/>
  <c r="H8777" i="1"/>
  <c r="G8777" i="1"/>
  <c r="F8777" i="1"/>
  <c r="K8777" i="1" s="1"/>
  <c r="E8777" i="1"/>
  <c r="D8777" i="1"/>
  <c r="C8777" i="1"/>
  <c r="B8777" i="1"/>
  <c r="A8777" i="1" s="1"/>
  <c r="L8776" i="1"/>
  <c r="J8776" i="1"/>
  <c r="I8776" i="1"/>
  <c r="H8776" i="1"/>
  <c r="G8776" i="1"/>
  <c r="F8776" i="1"/>
  <c r="K8776" i="1" s="1"/>
  <c r="E8776" i="1"/>
  <c r="D8776" i="1"/>
  <c r="C8776" i="1"/>
  <c r="B8776" i="1"/>
  <c r="A8776" i="1" s="1"/>
  <c r="L8775" i="1"/>
  <c r="J8775" i="1"/>
  <c r="I8775" i="1"/>
  <c r="H8775" i="1"/>
  <c r="G8775" i="1"/>
  <c r="F8775" i="1"/>
  <c r="K8775" i="1" s="1"/>
  <c r="E8775" i="1"/>
  <c r="D8775" i="1"/>
  <c r="C8775" i="1"/>
  <c r="B8775" i="1"/>
  <c r="A8775" i="1" s="1"/>
  <c r="L8774" i="1"/>
  <c r="J8774" i="1"/>
  <c r="I8774" i="1"/>
  <c r="H8774" i="1"/>
  <c r="G8774" i="1"/>
  <c r="F8774" i="1"/>
  <c r="K8774" i="1" s="1"/>
  <c r="E8774" i="1"/>
  <c r="D8774" i="1"/>
  <c r="C8774" i="1"/>
  <c r="B8774" i="1"/>
  <c r="A8774" i="1" s="1"/>
  <c r="L8773" i="1"/>
  <c r="J8773" i="1"/>
  <c r="I8773" i="1"/>
  <c r="H8773" i="1"/>
  <c r="G8773" i="1"/>
  <c r="F8773" i="1"/>
  <c r="K8773" i="1" s="1"/>
  <c r="E8773" i="1"/>
  <c r="D8773" i="1"/>
  <c r="C8773" i="1"/>
  <c r="B8773" i="1"/>
  <c r="A8773" i="1" s="1"/>
  <c r="L8772" i="1"/>
  <c r="J8772" i="1"/>
  <c r="I8772" i="1"/>
  <c r="H8772" i="1"/>
  <c r="G8772" i="1"/>
  <c r="F8772" i="1"/>
  <c r="K8772" i="1" s="1"/>
  <c r="E8772" i="1"/>
  <c r="D8772" i="1"/>
  <c r="C8772" i="1"/>
  <c r="B8772" i="1"/>
  <c r="A8772" i="1" s="1"/>
  <c r="L8771" i="1"/>
  <c r="J8771" i="1"/>
  <c r="I8771" i="1"/>
  <c r="H8771" i="1"/>
  <c r="G8771" i="1"/>
  <c r="F8771" i="1"/>
  <c r="K8771" i="1" s="1"/>
  <c r="E8771" i="1"/>
  <c r="D8771" i="1"/>
  <c r="C8771" i="1"/>
  <c r="B8771" i="1"/>
  <c r="A8771" i="1" s="1"/>
  <c r="L8770" i="1"/>
  <c r="J8770" i="1"/>
  <c r="I8770" i="1"/>
  <c r="H8770" i="1"/>
  <c r="G8770" i="1"/>
  <c r="F8770" i="1"/>
  <c r="K8770" i="1" s="1"/>
  <c r="E8770" i="1"/>
  <c r="D8770" i="1"/>
  <c r="C8770" i="1"/>
  <c r="B8770" i="1"/>
  <c r="A8770" i="1" s="1"/>
  <c r="L8769" i="1"/>
  <c r="J8769" i="1"/>
  <c r="I8769" i="1"/>
  <c r="H8769" i="1"/>
  <c r="G8769" i="1"/>
  <c r="F8769" i="1"/>
  <c r="K8769" i="1" s="1"/>
  <c r="E8769" i="1"/>
  <c r="D8769" i="1"/>
  <c r="C8769" i="1"/>
  <c r="B8769" i="1"/>
  <c r="A8769" i="1" s="1"/>
  <c r="L8768" i="1"/>
  <c r="J8768" i="1"/>
  <c r="I8768" i="1"/>
  <c r="H8768" i="1"/>
  <c r="G8768" i="1"/>
  <c r="F8768" i="1"/>
  <c r="K8768" i="1" s="1"/>
  <c r="E8768" i="1"/>
  <c r="D8768" i="1"/>
  <c r="C8768" i="1"/>
  <c r="B8768" i="1"/>
  <c r="A8768" i="1" s="1"/>
  <c r="L8767" i="1"/>
  <c r="J8767" i="1"/>
  <c r="I8767" i="1"/>
  <c r="H8767" i="1"/>
  <c r="G8767" i="1"/>
  <c r="F8767" i="1"/>
  <c r="K8767" i="1" s="1"/>
  <c r="E8767" i="1"/>
  <c r="D8767" i="1"/>
  <c r="C8767" i="1"/>
  <c r="B8767" i="1"/>
  <c r="A8767" i="1" s="1"/>
  <c r="L8766" i="1"/>
  <c r="J8766" i="1"/>
  <c r="I8766" i="1"/>
  <c r="H8766" i="1"/>
  <c r="G8766" i="1"/>
  <c r="F8766" i="1"/>
  <c r="K8766" i="1" s="1"/>
  <c r="E8766" i="1"/>
  <c r="D8766" i="1"/>
  <c r="C8766" i="1"/>
  <c r="B8766" i="1"/>
  <c r="A8766" i="1" s="1"/>
  <c r="L8765" i="1"/>
  <c r="J8765" i="1"/>
  <c r="I8765" i="1"/>
  <c r="H8765" i="1"/>
  <c r="G8765" i="1"/>
  <c r="F8765" i="1"/>
  <c r="K8765" i="1" s="1"/>
  <c r="E8765" i="1"/>
  <c r="D8765" i="1"/>
  <c r="C8765" i="1"/>
  <c r="B8765" i="1"/>
  <c r="A8765" i="1" s="1"/>
  <c r="L8764" i="1"/>
  <c r="J8764" i="1"/>
  <c r="I8764" i="1"/>
  <c r="H8764" i="1"/>
  <c r="G8764" i="1"/>
  <c r="F8764" i="1"/>
  <c r="K8764" i="1" s="1"/>
  <c r="E8764" i="1"/>
  <c r="D8764" i="1"/>
  <c r="C8764" i="1"/>
  <c r="B8764" i="1"/>
  <c r="A8764" i="1" s="1"/>
  <c r="L8763" i="1"/>
  <c r="J8763" i="1"/>
  <c r="I8763" i="1"/>
  <c r="H8763" i="1"/>
  <c r="G8763" i="1"/>
  <c r="F8763" i="1"/>
  <c r="K8763" i="1" s="1"/>
  <c r="E8763" i="1"/>
  <c r="D8763" i="1"/>
  <c r="C8763" i="1"/>
  <c r="B8763" i="1"/>
  <c r="A8763" i="1" s="1"/>
  <c r="L8762" i="1"/>
  <c r="J8762" i="1"/>
  <c r="I8762" i="1"/>
  <c r="H8762" i="1"/>
  <c r="G8762" i="1"/>
  <c r="F8762" i="1"/>
  <c r="K8762" i="1" s="1"/>
  <c r="E8762" i="1"/>
  <c r="D8762" i="1"/>
  <c r="C8762" i="1"/>
  <c r="B8762" i="1"/>
  <c r="A8762" i="1" s="1"/>
  <c r="L8761" i="1"/>
  <c r="J8761" i="1"/>
  <c r="I8761" i="1"/>
  <c r="H8761" i="1"/>
  <c r="G8761" i="1"/>
  <c r="F8761" i="1"/>
  <c r="K8761" i="1" s="1"/>
  <c r="E8761" i="1"/>
  <c r="D8761" i="1"/>
  <c r="C8761" i="1"/>
  <c r="B8761" i="1"/>
  <c r="A8761" i="1" s="1"/>
  <c r="L8760" i="1"/>
  <c r="J8760" i="1"/>
  <c r="I8760" i="1"/>
  <c r="H8760" i="1"/>
  <c r="G8760" i="1"/>
  <c r="F8760" i="1"/>
  <c r="K8760" i="1" s="1"/>
  <c r="E8760" i="1"/>
  <c r="D8760" i="1"/>
  <c r="C8760" i="1"/>
  <c r="B8760" i="1"/>
  <c r="A8760" i="1" s="1"/>
  <c r="L8759" i="1"/>
  <c r="J8759" i="1"/>
  <c r="I8759" i="1"/>
  <c r="H8759" i="1"/>
  <c r="G8759" i="1"/>
  <c r="F8759" i="1"/>
  <c r="K8759" i="1" s="1"/>
  <c r="E8759" i="1"/>
  <c r="D8759" i="1"/>
  <c r="C8759" i="1"/>
  <c r="B8759" i="1"/>
  <c r="A8759" i="1" s="1"/>
  <c r="L8758" i="1"/>
  <c r="J8758" i="1"/>
  <c r="I8758" i="1"/>
  <c r="H8758" i="1"/>
  <c r="G8758" i="1"/>
  <c r="F8758" i="1"/>
  <c r="K8758" i="1" s="1"/>
  <c r="E8758" i="1"/>
  <c r="D8758" i="1"/>
  <c r="C8758" i="1"/>
  <c r="B8758" i="1"/>
  <c r="A8758" i="1" s="1"/>
  <c r="L8757" i="1"/>
  <c r="J8757" i="1"/>
  <c r="I8757" i="1"/>
  <c r="H8757" i="1"/>
  <c r="G8757" i="1"/>
  <c r="F8757" i="1"/>
  <c r="K8757" i="1" s="1"/>
  <c r="E8757" i="1"/>
  <c r="D8757" i="1"/>
  <c r="C8757" i="1"/>
  <c r="B8757" i="1"/>
  <c r="A8757" i="1" s="1"/>
  <c r="L8756" i="1"/>
  <c r="J8756" i="1"/>
  <c r="I8756" i="1"/>
  <c r="H8756" i="1"/>
  <c r="G8756" i="1"/>
  <c r="F8756" i="1"/>
  <c r="K8756" i="1" s="1"/>
  <c r="E8756" i="1"/>
  <c r="D8756" i="1"/>
  <c r="C8756" i="1"/>
  <c r="B8756" i="1"/>
  <c r="A8756" i="1" s="1"/>
  <c r="L8755" i="1"/>
  <c r="J8755" i="1"/>
  <c r="I8755" i="1"/>
  <c r="H8755" i="1"/>
  <c r="G8755" i="1"/>
  <c r="F8755" i="1"/>
  <c r="K8755" i="1" s="1"/>
  <c r="E8755" i="1"/>
  <c r="D8755" i="1"/>
  <c r="C8755" i="1"/>
  <c r="B8755" i="1"/>
  <c r="A8755" i="1" s="1"/>
  <c r="L8754" i="1"/>
  <c r="J8754" i="1"/>
  <c r="I8754" i="1"/>
  <c r="H8754" i="1"/>
  <c r="G8754" i="1"/>
  <c r="F8754" i="1"/>
  <c r="K8754" i="1" s="1"/>
  <c r="E8754" i="1"/>
  <c r="D8754" i="1"/>
  <c r="C8754" i="1"/>
  <c r="B8754" i="1"/>
  <c r="A8754" i="1" s="1"/>
  <c r="L8753" i="1"/>
  <c r="J8753" i="1"/>
  <c r="I8753" i="1"/>
  <c r="H8753" i="1"/>
  <c r="G8753" i="1"/>
  <c r="F8753" i="1"/>
  <c r="K8753" i="1" s="1"/>
  <c r="E8753" i="1"/>
  <c r="D8753" i="1"/>
  <c r="C8753" i="1"/>
  <c r="B8753" i="1"/>
  <c r="A8753" i="1" s="1"/>
  <c r="L8752" i="1"/>
  <c r="J8752" i="1"/>
  <c r="I8752" i="1"/>
  <c r="H8752" i="1"/>
  <c r="G8752" i="1"/>
  <c r="F8752" i="1"/>
  <c r="K8752" i="1" s="1"/>
  <c r="E8752" i="1"/>
  <c r="D8752" i="1"/>
  <c r="C8752" i="1"/>
  <c r="B8752" i="1"/>
  <c r="A8752" i="1"/>
  <c r="L8751" i="1"/>
  <c r="J8751" i="1"/>
  <c r="I8751" i="1"/>
  <c r="H8751" i="1"/>
  <c r="G8751" i="1"/>
  <c r="F8751" i="1"/>
  <c r="K8751" i="1" s="1"/>
  <c r="E8751" i="1"/>
  <c r="D8751" i="1"/>
  <c r="C8751" i="1"/>
  <c r="B8751" i="1"/>
  <c r="A8751" i="1"/>
  <c r="L8750" i="1"/>
  <c r="J8750" i="1"/>
  <c r="I8750" i="1"/>
  <c r="H8750" i="1"/>
  <c r="G8750" i="1"/>
  <c r="F8750" i="1"/>
  <c r="K8750" i="1" s="1"/>
  <c r="E8750" i="1"/>
  <c r="D8750" i="1"/>
  <c r="C8750" i="1"/>
  <c r="B8750" i="1"/>
  <c r="A8750" i="1" s="1"/>
  <c r="L8749" i="1"/>
  <c r="J8749" i="1"/>
  <c r="I8749" i="1"/>
  <c r="H8749" i="1"/>
  <c r="G8749" i="1"/>
  <c r="F8749" i="1"/>
  <c r="K8749" i="1" s="1"/>
  <c r="E8749" i="1"/>
  <c r="D8749" i="1"/>
  <c r="C8749" i="1"/>
  <c r="B8749" i="1"/>
  <c r="A8749" i="1" s="1"/>
  <c r="L8748" i="1"/>
  <c r="J8748" i="1"/>
  <c r="I8748" i="1"/>
  <c r="H8748" i="1"/>
  <c r="G8748" i="1"/>
  <c r="F8748" i="1"/>
  <c r="K8748" i="1" s="1"/>
  <c r="E8748" i="1"/>
  <c r="D8748" i="1"/>
  <c r="C8748" i="1"/>
  <c r="B8748" i="1"/>
  <c r="A8748" i="1" s="1"/>
  <c r="L8747" i="1"/>
  <c r="J8747" i="1"/>
  <c r="I8747" i="1"/>
  <c r="H8747" i="1"/>
  <c r="G8747" i="1"/>
  <c r="F8747" i="1"/>
  <c r="K8747" i="1" s="1"/>
  <c r="E8747" i="1"/>
  <c r="D8747" i="1"/>
  <c r="C8747" i="1"/>
  <c r="B8747" i="1"/>
  <c r="A8747" i="1"/>
  <c r="L8746" i="1"/>
  <c r="J8746" i="1"/>
  <c r="I8746" i="1"/>
  <c r="H8746" i="1"/>
  <c r="G8746" i="1"/>
  <c r="F8746" i="1"/>
  <c r="K8746" i="1" s="1"/>
  <c r="E8746" i="1"/>
  <c r="D8746" i="1"/>
  <c r="C8746" i="1"/>
  <c r="B8746" i="1"/>
  <c r="A8746" i="1"/>
  <c r="L8745" i="1"/>
  <c r="J8745" i="1"/>
  <c r="I8745" i="1"/>
  <c r="H8745" i="1"/>
  <c r="G8745" i="1"/>
  <c r="F8745" i="1"/>
  <c r="K8745" i="1" s="1"/>
  <c r="E8745" i="1"/>
  <c r="D8745" i="1"/>
  <c r="C8745" i="1"/>
  <c r="B8745" i="1"/>
  <c r="A8745" i="1"/>
  <c r="L8744" i="1"/>
  <c r="J8744" i="1"/>
  <c r="I8744" i="1"/>
  <c r="H8744" i="1"/>
  <c r="G8744" i="1"/>
  <c r="F8744" i="1"/>
  <c r="K8744" i="1" s="1"/>
  <c r="E8744" i="1"/>
  <c r="D8744" i="1"/>
  <c r="C8744" i="1"/>
  <c r="B8744" i="1"/>
  <c r="A8744" i="1" s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 s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 s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 s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 s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 s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 s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 s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 s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 s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 s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 s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 s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 s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 s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 s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 s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 s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 s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 s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 s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 s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 s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 s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 s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 s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 s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 s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 s="1"/>
  <c r="L8715" i="1"/>
  <c r="J8715" i="1"/>
  <c r="I8715" i="1"/>
  <c r="H8715" i="1"/>
  <c r="G8715" i="1"/>
  <c r="F8715" i="1"/>
  <c r="K8715" i="1" s="1"/>
  <c r="E8715" i="1"/>
  <c r="D8715" i="1"/>
  <c r="C8715" i="1"/>
  <c r="B8715" i="1"/>
  <c r="A8715" i="1" s="1"/>
  <c r="L8714" i="1"/>
  <c r="J8714" i="1"/>
  <c r="I8714" i="1"/>
  <c r="H8714" i="1"/>
  <c r="G8714" i="1"/>
  <c r="F8714" i="1"/>
  <c r="K8714" i="1" s="1"/>
  <c r="E8714" i="1"/>
  <c r="D8714" i="1"/>
  <c r="C8714" i="1"/>
  <c r="B8714" i="1"/>
  <c r="A8714" i="1" s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 s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 s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 s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 s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 s="1"/>
  <c r="L8708" i="1"/>
  <c r="J8708" i="1"/>
  <c r="I8708" i="1"/>
  <c r="H8708" i="1"/>
  <c r="G8708" i="1"/>
  <c r="F8708" i="1"/>
  <c r="K8708" i="1" s="1"/>
  <c r="E8708" i="1"/>
  <c r="D8708" i="1"/>
  <c r="C8708" i="1"/>
  <c r="B8708" i="1"/>
  <c r="A8708" i="1" s="1"/>
  <c r="L8707" i="1"/>
  <c r="J8707" i="1"/>
  <c r="I8707" i="1"/>
  <c r="H8707" i="1"/>
  <c r="G8707" i="1"/>
  <c r="F8707" i="1"/>
  <c r="K8707" i="1" s="1"/>
  <c r="E8707" i="1"/>
  <c r="D8707" i="1"/>
  <c r="C8707" i="1"/>
  <c r="B8707" i="1"/>
  <c r="A8707" i="1" s="1"/>
  <c r="L8706" i="1"/>
  <c r="J8706" i="1"/>
  <c r="I8706" i="1"/>
  <c r="H8706" i="1"/>
  <c r="G8706" i="1"/>
  <c r="F8706" i="1"/>
  <c r="K8706" i="1" s="1"/>
  <c r="E8706" i="1"/>
  <c r="D8706" i="1"/>
  <c r="C8706" i="1"/>
  <c r="B8706" i="1"/>
  <c r="A8706" i="1" s="1"/>
  <c r="L8705" i="1"/>
  <c r="J8705" i="1"/>
  <c r="I8705" i="1"/>
  <c r="H8705" i="1"/>
  <c r="G8705" i="1"/>
  <c r="F8705" i="1"/>
  <c r="K8705" i="1" s="1"/>
  <c r="E8705" i="1"/>
  <c r="D8705" i="1"/>
  <c r="C8705" i="1"/>
  <c r="B8705" i="1"/>
  <c r="A8705" i="1" s="1"/>
  <c r="L8704" i="1"/>
  <c r="J8704" i="1"/>
  <c r="I8704" i="1"/>
  <c r="H8704" i="1"/>
  <c r="G8704" i="1"/>
  <c r="F8704" i="1"/>
  <c r="K8704" i="1" s="1"/>
  <c r="E8704" i="1"/>
  <c r="D8704" i="1"/>
  <c r="C8704" i="1"/>
  <c r="B8704" i="1"/>
  <c r="A8704" i="1" s="1"/>
  <c r="L8703" i="1"/>
  <c r="J8703" i="1"/>
  <c r="I8703" i="1"/>
  <c r="H8703" i="1"/>
  <c r="G8703" i="1"/>
  <c r="F8703" i="1"/>
  <c r="K8703" i="1" s="1"/>
  <c r="E8703" i="1"/>
  <c r="D8703" i="1"/>
  <c r="C8703" i="1"/>
  <c r="B8703" i="1"/>
  <c r="A8703" i="1" s="1"/>
  <c r="L8702" i="1"/>
  <c r="J8702" i="1"/>
  <c r="I8702" i="1"/>
  <c r="H8702" i="1"/>
  <c r="G8702" i="1"/>
  <c r="F8702" i="1"/>
  <c r="K8702" i="1" s="1"/>
  <c r="E8702" i="1"/>
  <c r="D8702" i="1"/>
  <c r="C8702" i="1"/>
  <c r="B8702" i="1"/>
  <c r="A8702" i="1" s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 s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 s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 s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 s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 s="1"/>
  <c r="L8696" i="1"/>
  <c r="J8696" i="1"/>
  <c r="I8696" i="1"/>
  <c r="H8696" i="1"/>
  <c r="G8696" i="1"/>
  <c r="F8696" i="1"/>
  <c r="K8696" i="1" s="1"/>
  <c r="E8696" i="1"/>
  <c r="D8696" i="1"/>
  <c r="C8696" i="1"/>
  <c r="B8696" i="1"/>
  <c r="A8696" i="1" s="1"/>
  <c r="L8695" i="1"/>
  <c r="J8695" i="1"/>
  <c r="I8695" i="1"/>
  <c r="H8695" i="1"/>
  <c r="G8695" i="1"/>
  <c r="F8695" i="1"/>
  <c r="K8695" i="1" s="1"/>
  <c r="E8695" i="1"/>
  <c r="D8695" i="1"/>
  <c r="C8695" i="1"/>
  <c r="B8695" i="1"/>
  <c r="A8695" i="1" s="1"/>
  <c r="L8694" i="1"/>
  <c r="J8694" i="1"/>
  <c r="I8694" i="1"/>
  <c r="H8694" i="1"/>
  <c r="G8694" i="1"/>
  <c r="F8694" i="1"/>
  <c r="K8694" i="1" s="1"/>
  <c r="E8694" i="1"/>
  <c r="D8694" i="1"/>
  <c r="C8694" i="1"/>
  <c r="B8694" i="1"/>
  <c r="A8694" i="1" s="1"/>
  <c r="L8693" i="1"/>
  <c r="J8693" i="1"/>
  <c r="I8693" i="1"/>
  <c r="H8693" i="1"/>
  <c r="G8693" i="1"/>
  <c r="F8693" i="1"/>
  <c r="K8693" i="1" s="1"/>
  <c r="E8693" i="1"/>
  <c r="D8693" i="1"/>
  <c r="C8693" i="1"/>
  <c r="B8693" i="1"/>
  <c r="A8693" i="1" s="1"/>
  <c r="L8692" i="1"/>
  <c r="J8692" i="1"/>
  <c r="I8692" i="1"/>
  <c r="H8692" i="1"/>
  <c r="G8692" i="1"/>
  <c r="F8692" i="1"/>
  <c r="K8692" i="1" s="1"/>
  <c r="E8692" i="1"/>
  <c r="D8692" i="1"/>
  <c r="C8692" i="1"/>
  <c r="B8692" i="1"/>
  <c r="A8692" i="1" s="1"/>
  <c r="L8691" i="1"/>
  <c r="J8691" i="1"/>
  <c r="I8691" i="1"/>
  <c r="H8691" i="1"/>
  <c r="G8691" i="1"/>
  <c r="F8691" i="1"/>
  <c r="K8691" i="1" s="1"/>
  <c r="E8691" i="1"/>
  <c r="D8691" i="1"/>
  <c r="C8691" i="1"/>
  <c r="B8691" i="1"/>
  <c r="A8691" i="1" s="1"/>
  <c r="L8690" i="1"/>
  <c r="J8690" i="1"/>
  <c r="I8690" i="1"/>
  <c r="H8690" i="1"/>
  <c r="G8690" i="1"/>
  <c r="F8690" i="1"/>
  <c r="K8690" i="1" s="1"/>
  <c r="E8690" i="1"/>
  <c r="D8690" i="1"/>
  <c r="C8690" i="1"/>
  <c r="B8690" i="1"/>
  <c r="A8690" i="1" s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 s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 s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 s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 s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 s="1"/>
  <c r="L8684" i="1"/>
  <c r="J8684" i="1"/>
  <c r="I8684" i="1"/>
  <c r="H8684" i="1"/>
  <c r="G8684" i="1"/>
  <c r="F8684" i="1"/>
  <c r="K8684" i="1" s="1"/>
  <c r="E8684" i="1"/>
  <c r="D8684" i="1"/>
  <c r="C8684" i="1"/>
  <c r="B8684" i="1"/>
  <c r="A8684" i="1" s="1"/>
  <c r="L8683" i="1"/>
  <c r="J8683" i="1"/>
  <c r="I8683" i="1"/>
  <c r="H8683" i="1"/>
  <c r="G8683" i="1"/>
  <c r="F8683" i="1"/>
  <c r="K8683" i="1" s="1"/>
  <c r="E8683" i="1"/>
  <c r="D8683" i="1"/>
  <c r="C8683" i="1"/>
  <c r="B8683" i="1"/>
  <c r="A8683" i="1" s="1"/>
  <c r="L8682" i="1"/>
  <c r="J8682" i="1"/>
  <c r="I8682" i="1"/>
  <c r="H8682" i="1"/>
  <c r="G8682" i="1"/>
  <c r="F8682" i="1"/>
  <c r="K8682" i="1" s="1"/>
  <c r="E8682" i="1"/>
  <c r="D8682" i="1"/>
  <c r="C8682" i="1"/>
  <c r="B8682" i="1"/>
  <c r="A8682" i="1" s="1"/>
  <c r="L8681" i="1"/>
  <c r="J8681" i="1"/>
  <c r="I8681" i="1"/>
  <c r="H8681" i="1"/>
  <c r="G8681" i="1"/>
  <c r="F8681" i="1"/>
  <c r="K8681" i="1" s="1"/>
  <c r="E8681" i="1"/>
  <c r="D8681" i="1"/>
  <c r="C8681" i="1"/>
  <c r="B8681" i="1"/>
  <c r="A8681" i="1" s="1"/>
  <c r="L8680" i="1"/>
  <c r="J8680" i="1"/>
  <c r="I8680" i="1"/>
  <c r="H8680" i="1"/>
  <c r="G8680" i="1"/>
  <c r="F8680" i="1"/>
  <c r="K8680" i="1" s="1"/>
  <c r="E8680" i="1"/>
  <c r="D8680" i="1"/>
  <c r="C8680" i="1"/>
  <c r="B8680" i="1"/>
  <c r="A8680" i="1" s="1"/>
  <c r="L8679" i="1"/>
  <c r="J8679" i="1"/>
  <c r="I8679" i="1"/>
  <c r="H8679" i="1"/>
  <c r="G8679" i="1"/>
  <c r="F8679" i="1"/>
  <c r="K8679" i="1" s="1"/>
  <c r="E8679" i="1"/>
  <c r="D8679" i="1"/>
  <c r="C8679" i="1"/>
  <c r="B8679" i="1"/>
  <c r="A8679" i="1" s="1"/>
  <c r="L8678" i="1"/>
  <c r="J8678" i="1"/>
  <c r="I8678" i="1"/>
  <c r="H8678" i="1"/>
  <c r="G8678" i="1"/>
  <c r="F8678" i="1"/>
  <c r="K8678" i="1" s="1"/>
  <c r="E8678" i="1"/>
  <c r="D8678" i="1"/>
  <c r="C8678" i="1"/>
  <c r="B8678" i="1"/>
  <c r="A8678" i="1" s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 s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 s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 s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 s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 s="1"/>
  <c r="L8672" i="1"/>
  <c r="J8672" i="1"/>
  <c r="I8672" i="1"/>
  <c r="H8672" i="1"/>
  <c r="G8672" i="1"/>
  <c r="F8672" i="1"/>
  <c r="K8672" i="1" s="1"/>
  <c r="E8672" i="1"/>
  <c r="D8672" i="1"/>
  <c r="C8672" i="1"/>
  <c r="B8672" i="1"/>
  <c r="A8672" i="1" s="1"/>
  <c r="L8671" i="1"/>
  <c r="J8671" i="1"/>
  <c r="I8671" i="1"/>
  <c r="H8671" i="1"/>
  <c r="G8671" i="1"/>
  <c r="F8671" i="1"/>
  <c r="K8671" i="1" s="1"/>
  <c r="E8671" i="1"/>
  <c r="D8671" i="1"/>
  <c r="C8671" i="1"/>
  <c r="B8671" i="1"/>
  <c r="A8671" i="1" s="1"/>
  <c r="L8670" i="1"/>
  <c r="J8670" i="1"/>
  <c r="I8670" i="1"/>
  <c r="H8670" i="1"/>
  <c r="G8670" i="1"/>
  <c r="F8670" i="1"/>
  <c r="K8670" i="1" s="1"/>
  <c r="E8670" i="1"/>
  <c r="D8670" i="1"/>
  <c r="C8670" i="1"/>
  <c r="B8670" i="1"/>
  <c r="A8670" i="1" s="1"/>
  <c r="L8669" i="1"/>
  <c r="J8669" i="1"/>
  <c r="I8669" i="1"/>
  <c r="H8669" i="1"/>
  <c r="G8669" i="1"/>
  <c r="F8669" i="1"/>
  <c r="K8669" i="1" s="1"/>
  <c r="E8669" i="1"/>
  <c r="D8669" i="1"/>
  <c r="C8669" i="1"/>
  <c r="B8669" i="1"/>
  <c r="A8669" i="1" s="1"/>
  <c r="L8668" i="1"/>
  <c r="J8668" i="1"/>
  <c r="I8668" i="1"/>
  <c r="H8668" i="1"/>
  <c r="G8668" i="1"/>
  <c r="F8668" i="1"/>
  <c r="K8668" i="1" s="1"/>
  <c r="E8668" i="1"/>
  <c r="D8668" i="1"/>
  <c r="C8668" i="1"/>
  <c r="B8668" i="1"/>
  <c r="A8668" i="1" s="1"/>
  <c r="L8667" i="1"/>
  <c r="J8667" i="1"/>
  <c r="I8667" i="1"/>
  <c r="H8667" i="1"/>
  <c r="G8667" i="1"/>
  <c r="F8667" i="1"/>
  <c r="K8667" i="1" s="1"/>
  <c r="E8667" i="1"/>
  <c r="D8667" i="1"/>
  <c r="C8667" i="1"/>
  <c r="B8667" i="1"/>
  <c r="A8667" i="1" s="1"/>
  <c r="L8666" i="1"/>
  <c r="J8666" i="1"/>
  <c r="I8666" i="1"/>
  <c r="H8666" i="1"/>
  <c r="G8666" i="1"/>
  <c r="F8666" i="1"/>
  <c r="K8666" i="1" s="1"/>
  <c r="E8666" i="1"/>
  <c r="D8666" i="1"/>
  <c r="C8666" i="1"/>
  <c r="B8666" i="1"/>
  <c r="A8666" i="1" s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 s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 s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 s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 s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 s="1"/>
  <c r="L8660" i="1"/>
  <c r="J8660" i="1"/>
  <c r="I8660" i="1"/>
  <c r="H8660" i="1"/>
  <c r="G8660" i="1"/>
  <c r="F8660" i="1"/>
  <c r="K8660" i="1" s="1"/>
  <c r="E8660" i="1"/>
  <c r="D8660" i="1"/>
  <c r="C8660" i="1"/>
  <c r="B8660" i="1"/>
  <c r="A8660" i="1" s="1"/>
  <c r="L8659" i="1"/>
  <c r="J8659" i="1"/>
  <c r="I8659" i="1"/>
  <c r="H8659" i="1"/>
  <c r="G8659" i="1"/>
  <c r="F8659" i="1"/>
  <c r="K8659" i="1" s="1"/>
  <c r="E8659" i="1"/>
  <c r="D8659" i="1"/>
  <c r="C8659" i="1"/>
  <c r="B8659" i="1"/>
  <c r="A8659" i="1"/>
  <c r="L8658" i="1"/>
  <c r="J8658" i="1"/>
  <c r="I8658" i="1"/>
  <c r="H8658" i="1"/>
  <c r="G8658" i="1"/>
  <c r="F8658" i="1"/>
  <c r="K8658" i="1" s="1"/>
  <c r="E8658" i="1"/>
  <c r="D8658" i="1"/>
  <c r="C8658" i="1"/>
  <c r="B8658" i="1"/>
  <c r="A8658" i="1"/>
  <c r="L8657" i="1"/>
  <c r="J8657" i="1"/>
  <c r="I8657" i="1"/>
  <c r="H8657" i="1"/>
  <c r="G8657" i="1"/>
  <c r="F8657" i="1"/>
  <c r="K8657" i="1" s="1"/>
  <c r="E8657" i="1"/>
  <c r="D8657" i="1"/>
  <c r="C8657" i="1"/>
  <c r="B8657" i="1"/>
  <c r="A8657" i="1"/>
  <c r="L8656" i="1"/>
  <c r="J8656" i="1"/>
  <c r="I8656" i="1"/>
  <c r="H8656" i="1"/>
  <c r="G8656" i="1"/>
  <c r="F8656" i="1"/>
  <c r="K8656" i="1" s="1"/>
  <c r="E8656" i="1"/>
  <c r="D8656" i="1"/>
  <c r="C8656" i="1"/>
  <c r="B8656" i="1"/>
  <c r="A8656" i="1"/>
  <c r="L8655" i="1"/>
  <c r="J8655" i="1"/>
  <c r="I8655" i="1"/>
  <c r="H8655" i="1"/>
  <c r="G8655" i="1"/>
  <c r="F8655" i="1"/>
  <c r="K8655" i="1" s="1"/>
  <c r="E8655" i="1"/>
  <c r="D8655" i="1"/>
  <c r="C8655" i="1"/>
  <c r="B8655" i="1"/>
  <c r="A8655" i="1"/>
  <c r="L8654" i="1"/>
  <c r="J8654" i="1"/>
  <c r="I8654" i="1"/>
  <c r="H8654" i="1"/>
  <c r="G8654" i="1"/>
  <c r="F8654" i="1"/>
  <c r="K8654" i="1" s="1"/>
  <c r="E8654" i="1"/>
  <c r="D8654" i="1"/>
  <c r="C8654" i="1"/>
  <c r="B8654" i="1"/>
  <c r="A8654" i="1"/>
  <c r="L8653" i="1"/>
  <c r="J8653" i="1"/>
  <c r="I8653" i="1"/>
  <c r="H8653" i="1"/>
  <c r="G8653" i="1"/>
  <c r="F8653" i="1"/>
  <c r="K8653" i="1" s="1"/>
  <c r="E8653" i="1"/>
  <c r="D8653" i="1"/>
  <c r="C8653" i="1"/>
  <c r="B8653" i="1"/>
  <c r="A8653" i="1"/>
  <c r="L8652" i="1"/>
  <c r="J8652" i="1"/>
  <c r="I8652" i="1"/>
  <c r="H8652" i="1"/>
  <c r="G8652" i="1"/>
  <c r="F8652" i="1"/>
  <c r="K8652" i="1" s="1"/>
  <c r="E8652" i="1"/>
  <c r="D8652" i="1"/>
  <c r="C8652" i="1"/>
  <c r="B8652" i="1"/>
  <c r="A8652" i="1"/>
  <c r="L8651" i="1"/>
  <c r="J8651" i="1"/>
  <c r="I8651" i="1"/>
  <c r="H8651" i="1"/>
  <c r="G8651" i="1"/>
  <c r="F8651" i="1"/>
  <c r="K8651" i="1" s="1"/>
  <c r="E8651" i="1"/>
  <c r="D8651" i="1"/>
  <c r="C8651" i="1"/>
  <c r="B8651" i="1"/>
  <c r="A8651" i="1"/>
  <c r="L8650" i="1"/>
  <c r="J8650" i="1"/>
  <c r="I8650" i="1"/>
  <c r="H8650" i="1"/>
  <c r="G8650" i="1"/>
  <c r="F8650" i="1"/>
  <c r="K8650" i="1" s="1"/>
  <c r="E8650" i="1"/>
  <c r="D8650" i="1"/>
  <c r="C8650" i="1"/>
  <c r="B8650" i="1"/>
  <c r="A8650" i="1"/>
  <c r="L8649" i="1"/>
  <c r="J8649" i="1"/>
  <c r="I8649" i="1"/>
  <c r="H8649" i="1"/>
  <c r="G8649" i="1"/>
  <c r="F8649" i="1"/>
  <c r="K8649" i="1" s="1"/>
  <c r="E8649" i="1"/>
  <c r="D8649" i="1"/>
  <c r="C8649" i="1"/>
  <c r="B8649" i="1"/>
  <c r="A8649" i="1"/>
  <c r="L8648" i="1"/>
  <c r="J8648" i="1"/>
  <c r="I8648" i="1"/>
  <c r="H8648" i="1"/>
  <c r="G8648" i="1"/>
  <c r="F8648" i="1"/>
  <c r="K8648" i="1" s="1"/>
  <c r="E8648" i="1"/>
  <c r="D8648" i="1"/>
  <c r="C8648" i="1"/>
  <c r="B8648" i="1"/>
  <c r="A8648" i="1"/>
  <c r="L8647" i="1"/>
  <c r="J8647" i="1"/>
  <c r="I8647" i="1"/>
  <c r="H8647" i="1"/>
  <c r="G8647" i="1"/>
  <c r="F8647" i="1"/>
  <c r="K8647" i="1" s="1"/>
  <c r="E8647" i="1"/>
  <c r="D8647" i="1"/>
  <c r="C8647" i="1"/>
  <c r="B8647" i="1"/>
  <c r="A8647" i="1"/>
  <c r="L8646" i="1"/>
  <c r="J8646" i="1"/>
  <c r="I8646" i="1"/>
  <c r="H8646" i="1"/>
  <c r="G8646" i="1"/>
  <c r="F8646" i="1"/>
  <c r="K8646" i="1" s="1"/>
  <c r="E8646" i="1"/>
  <c r="D8646" i="1"/>
  <c r="C8646" i="1"/>
  <c r="B8646" i="1"/>
  <c r="A8646" i="1"/>
  <c r="L8645" i="1"/>
  <c r="J8645" i="1"/>
  <c r="I8645" i="1"/>
  <c r="H8645" i="1"/>
  <c r="G8645" i="1"/>
  <c r="F8645" i="1"/>
  <c r="K8645" i="1" s="1"/>
  <c r="E8645" i="1"/>
  <c r="D8645" i="1"/>
  <c r="C8645" i="1"/>
  <c r="B8645" i="1"/>
  <c r="A8645" i="1"/>
  <c r="L8644" i="1"/>
  <c r="J8644" i="1"/>
  <c r="I8644" i="1"/>
  <c r="H8644" i="1"/>
  <c r="G8644" i="1"/>
  <c r="F8644" i="1"/>
  <c r="K8644" i="1" s="1"/>
  <c r="E8644" i="1"/>
  <c r="D8644" i="1"/>
  <c r="C8644" i="1"/>
  <c r="B8644" i="1"/>
  <c r="A8644" i="1"/>
  <c r="L8643" i="1"/>
  <c r="J8643" i="1"/>
  <c r="I8643" i="1"/>
  <c r="H8643" i="1"/>
  <c r="G8643" i="1"/>
  <c r="F8643" i="1"/>
  <c r="K8643" i="1" s="1"/>
  <c r="E8643" i="1"/>
  <c r="D8643" i="1"/>
  <c r="C8643" i="1"/>
  <c r="B8643" i="1"/>
  <c r="A8643" i="1"/>
  <c r="L8642" i="1"/>
  <c r="J8642" i="1"/>
  <c r="I8642" i="1"/>
  <c r="H8642" i="1"/>
  <c r="G8642" i="1"/>
  <c r="F8642" i="1"/>
  <c r="K8642" i="1" s="1"/>
  <c r="E8642" i="1"/>
  <c r="D8642" i="1"/>
  <c r="C8642" i="1"/>
  <c r="B8642" i="1"/>
  <c r="A8642" i="1"/>
  <c r="L8641" i="1"/>
  <c r="J8641" i="1"/>
  <c r="I8641" i="1"/>
  <c r="H8641" i="1"/>
  <c r="G8641" i="1"/>
  <c r="F8641" i="1"/>
  <c r="K8641" i="1" s="1"/>
  <c r="E8641" i="1"/>
  <c r="D8641" i="1"/>
  <c r="C8641" i="1"/>
  <c r="B8641" i="1"/>
  <c r="A8641" i="1"/>
  <c r="L8640" i="1"/>
  <c r="J8640" i="1"/>
  <c r="I8640" i="1"/>
  <c r="H8640" i="1"/>
  <c r="G8640" i="1"/>
  <c r="F8640" i="1"/>
  <c r="K8640" i="1" s="1"/>
  <c r="E8640" i="1"/>
  <c r="D8640" i="1"/>
  <c r="C8640" i="1"/>
  <c r="B8640" i="1"/>
  <c r="A8640" i="1"/>
  <c r="L8639" i="1"/>
  <c r="J8639" i="1"/>
  <c r="I8639" i="1"/>
  <c r="H8639" i="1"/>
  <c r="G8639" i="1"/>
  <c r="F8639" i="1"/>
  <c r="K8639" i="1" s="1"/>
  <c r="E8639" i="1"/>
  <c r="D8639" i="1"/>
  <c r="C8639" i="1"/>
  <c r="B8639" i="1"/>
  <c r="A8639" i="1"/>
  <c r="L8638" i="1"/>
  <c r="J8638" i="1"/>
  <c r="I8638" i="1"/>
  <c r="H8638" i="1"/>
  <c r="G8638" i="1"/>
  <c r="F8638" i="1"/>
  <c r="K8638" i="1" s="1"/>
  <c r="E8638" i="1"/>
  <c r="D8638" i="1"/>
  <c r="C8638" i="1"/>
  <c r="B8638" i="1"/>
  <c r="A8638" i="1"/>
  <c r="L8637" i="1"/>
  <c r="J8637" i="1"/>
  <c r="I8637" i="1"/>
  <c r="H8637" i="1"/>
  <c r="G8637" i="1"/>
  <c r="F8637" i="1"/>
  <c r="K8637" i="1" s="1"/>
  <c r="E8637" i="1"/>
  <c r="D8637" i="1"/>
  <c r="C8637" i="1"/>
  <c r="B8637" i="1"/>
  <c r="A8637" i="1"/>
  <c r="L8636" i="1"/>
  <c r="J8636" i="1"/>
  <c r="I8636" i="1"/>
  <c r="H8636" i="1"/>
  <c r="G8636" i="1"/>
  <c r="F8636" i="1"/>
  <c r="K8636" i="1" s="1"/>
  <c r="E8636" i="1"/>
  <c r="D8636" i="1"/>
  <c r="C8636" i="1"/>
  <c r="B8636" i="1"/>
  <c r="A8636" i="1"/>
  <c r="L8635" i="1"/>
  <c r="J8635" i="1"/>
  <c r="I8635" i="1"/>
  <c r="H8635" i="1"/>
  <c r="G8635" i="1"/>
  <c r="F8635" i="1"/>
  <c r="K8635" i="1" s="1"/>
  <c r="E8635" i="1"/>
  <c r="D8635" i="1"/>
  <c r="C8635" i="1"/>
  <c r="B8635" i="1"/>
  <c r="A8635" i="1"/>
  <c r="L8634" i="1"/>
  <c r="J8634" i="1"/>
  <c r="I8634" i="1"/>
  <c r="H8634" i="1"/>
  <c r="G8634" i="1"/>
  <c r="F8634" i="1"/>
  <c r="K8634" i="1" s="1"/>
  <c r="E8634" i="1"/>
  <c r="D8634" i="1"/>
  <c r="C8634" i="1"/>
  <c r="B8634" i="1"/>
  <c r="A8634" i="1"/>
  <c r="L8633" i="1"/>
  <c r="J8633" i="1"/>
  <c r="I8633" i="1"/>
  <c r="H8633" i="1"/>
  <c r="G8633" i="1"/>
  <c r="F8633" i="1"/>
  <c r="K8633" i="1" s="1"/>
  <c r="E8633" i="1"/>
  <c r="D8633" i="1"/>
  <c r="C8633" i="1"/>
  <c r="B8633" i="1"/>
  <c r="A8633" i="1"/>
  <c r="L8632" i="1"/>
  <c r="J8632" i="1"/>
  <c r="I8632" i="1"/>
  <c r="H8632" i="1"/>
  <c r="G8632" i="1"/>
  <c r="F8632" i="1"/>
  <c r="K8632" i="1" s="1"/>
  <c r="E8632" i="1"/>
  <c r="D8632" i="1"/>
  <c r="C8632" i="1"/>
  <c r="B8632" i="1"/>
  <c r="A8632" i="1"/>
  <c r="L8631" i="1"/>
  <c r="J8631" i="1"/>
  <c r="I8631" i="1"/>
  <c r="H8631" i="1"/>
  <c r="G8631" i="1"/>
  <c r="F8631" i="1"/>
  <c r="K8631" i="1" s="1"/>
  <c r="E8631" i="1"/>
  <c r="D8631" i="1"/>
  <c r="C8631" i="1"/>
  <c r="B8631" i="1"/>
  <c r="A8631" i="1"/>
  <c r="L8630" i="1"/>
  <c r="J8630" i="1"/>
  <c r="I8630" i="1"/>
  <c r="H8630" i="1"/>
  <c r="G8630" i="1"/>
  <c r="F8630" i="1"/>
  <c r="K8630" i="1" s="1"/>
  <c r="E8630" i="1"/>
  <c r="D8630" i="1"/>
  <c r="C8630" i="1"/>
  <c r="B8630" i="1"/>
  <c r="A8630" i="1"/>
  <c r="L8629" i="1"/>
  <c r="J8629" i="1"/>
  <c r="I8629" i="1"/>
  <c r="H8629" i="1"/>
  <c r="G8629" i="1"/>
  <c r="F8629" i="1"/>
  <c r="K8629" i="1" s="1"/>
  <c r="E8629" i="1"/>
  <c r="D8629" i="1"/>
  <c r="C8629" i="1"/>
  <c r="B8629" i="1"/>
  <c r="A8629" i="1"/>
  <c r="L8628" i="1"/>
  <c r="J8628" i="1"/>
  <c r="I8628" i="1"/>
  <c r="H8628" i="1"/>
  <c r="G8628" i="1"/>
  <c r="F8628" i="1"/>
  <c r="K8628" i="1" s="1"/>
  <c r="E8628" i="1"/>
  <c r="D8628" i="1"/>
  <c r="C8628" i="1"/>
  <c r="B8628" i="1"/>
  <c r="A8628" i="1"/>
  <c r="L8627" i="1"/>
  <c r="J8627" i="1"/>
  <c r="I8627" i="1"/>
  <c r="H8627" i="1"/>
  <c r="G8627" i="1"/>
  <c r="F8627" i="1"/>
  <c r="K8627" i="1" s="1"/>
  <c r="E8627" i="1"/>
  <c r="D8627" i="1"/>
  <c r="C8627" i="1"/>
  <c r="B8627" i="1"/>
  <c r="A8627" i="1"/>
  <c r="L8626" i="1"/>
  <c r="J8626" i="1"/>
  <c r="I8626" i="1"/>
  <c r="H8626" i="1"/>
  <c r="G8626" i="1"/>
  <c r="F8626" i="1"/>
  <c r="K8626" i="1" s="1"/>
  <c r="E8626" i="1"/>
  <c r="D8626" i="1"/>
  <c r="C8626" i="1"/>
  <c r="B8626" i="1"/>
  <c r="A8626" i="1"/>
  <c r="L8625" i="1"/>
  <c r="J8625" i="1"/>
  <c r="I8625" i="1"/>
  <c r="H8625" i="1"/>
  <c r="G8625" i="1"/>
  <c r="F8625" i="1"/>
  <c r="K8625" i="1" s="1"/>
  <c r="E8625" i="1"/>
  <c r="D8625" i="1"/>
  <c r="C8625" i="1"/>
  <c r="B8625" i="1"/>
  <c r="A8625" i="1"/>
  <c r="L8624" i="1"/>
  <c r="J8624" i="1"/>
  <c r="I8624" i="1"/>
  <c r="H8624" i="1"/>
  <c r="G8624" i="1"/>
  <c r="F8624" i="1"/>
  <c r="K8624" i="1" s="1"/>
  <c r="E8624" i="1"/>
  <c r="D8624" i="1"/>
  <c r="C8624" i="1"/>
  <c r="B8624" i="1"/>
  <c r="A8624" i="1"/>
  <c r="L8623" i="1"/>
  <c r="J8623" i="1"/>
  <c r="I8623" i="1"/>
  <c r="H8623" i="1"/>
  <c r="G8623" i="1"/>
  <c r="F8623" i="1"/>
  <c r="K8623" i="1" s="1"/>
  <c r="E8623" i="1"/>
  <c r="D8623" i="1"/>
  <c r="C8623" i="1"/>
  <c r="B8623" i="1"/>
  <c r="A8623" i="1"/>
  <c r="L8622" i="1"/>
  <c r="J8622" i="1"/>
  <c r="I8622" i="1"/>
  <c r="H8622" i="1"/>
  <c r="G8622" i="1"/>
  <c r="F8622" i="1"/>
  <c r="K8622" i="1" s="1"/>
  <c r="E8622" i="1"/>
  <c r="D8622" i="1"/>
  <c r="C8622" i="1"/>
  <c r="B8622" i="1"/>
  <c r="A8622" i="1"/>
  <c r="L8621" i="1"/>
  <c r="J8621" i="1"/>
  <c r="I8621" i="1"/>
  <c r="H8621" i="1"/>
  <c r="G8621" i="1"/>
  <c r="F8621" i="1"/>
  <c r="K8621" i="1" s="1"/>
  <c r="E8621" i="1"/>
  <c r="D8621" i="1"/>
  <c r="C8621" i="1"/>
  <c r="B8621" i="1"/>
  <c r="A8621" i="1"/>
  <c r="L8620" i="1"/>
  <c r="J8620" i="1"/>
  <c r="I8620" i="1"/>
  <c r="H8620" i="1"/>
  <c r="G8620" i="1"/>
  <c r="F8620" i="1"/>
  <c r="K8620" i="1" s="1"/>
  <c r="E8620" i="1"/>
  <c r="D8620" i="1"/>
  <c r="C8620" i="1"/>
  <c r="B8620" i="1"/>
  <c r="A8620" i="1"/>
  <c r="L8619" i="1"/>
  <c r="J8619" i="1"/>
  <c r="I8619" i="1"/>
  <c r="H8619" i="1"/>
  <c r="G8619" i="1"/>
  <c r="F8619" i="1"/>
  <c r="K8619" i="1" s="1"/>
  <c r="E8619" i="1"/>
  <c r="D8619" i="1"/>
  <c r="C8619" i="1"/>
  <c r="B8619" i="1"/>
  <c r="A8619" i="1"/>
  <c r="L8618" i="1"/>
  <c r="J8618" i="1"/>
  <c r="I8618" i="1"/>
  <c r="H8618" i="1"/>
  <c r="G8618" i="1"/>
  <c r="F8618" i="1"/>
  <c r="K8618" i="1" s="1"/>
  <c r="E8618" i="1"/>
  <c r="D8618" i="1"/>
  <c r="C8618" i="1"/>
  <c r="B8618" i="1"/>
  <c r="A8618" i="1"/>
  <c r="L8617" i="1"/>
  <c r="J8617" i="1"/>
  <c r="I8617" i="1"/>
  <c r="H8617" i="1"/>
  <c r="G8617" i="1"/>
  <c r="F8617" i="1"/>
  <c r="K8617" i="1" s="1"/>
  <c r="E8617" i="1"/>
  <c r="D8617" i="1"/>
  <c r="C8617" i="1"/>
  <c r="B8617" i="1"/>
  <c r="A8617" i="1"/>
  <c r="L8616" i="1"/>
  <c r="J8616" i="1"/>
  <c r="I8616" i="1"/>
  <c r="H8616" i="1"/>
  <c r="G8616" i="1"/>
  <c r="F8616" i="1"/>
  <c r="K8616" i="1" s="1"/>
  <c r="E8616" i="1"/>
  <c r="D8616" i="1"/>
  <c r="C8616" i="1"/>
  <c r="B8616" i="1"/>
  <c r="A8616" i="1"/>
  <c r="L8615" i="1"/>
  <c r="J8615" i="1"/>
  <c r="I8615" i="1"/>
  <c r="H8615" i="1"/>
  <c r="G8615" i="1"/>
  <c r="F8615" i="1"/>
  <c r="K8615" i="1" s="1"/>
  <c r="E8615" i="1"/>
  <c r="D8615" i="1"/>
  <c r="C8615" i="1"/>
  <c r="B8615" i="1"/>
  <c r="A8615" i="1"/>
  <c r="L8614" i="1"/>
  <c r="J8614" i="1"/>
  <c r="I8614" i="1"/>
  <c r="H8614" i="1"/>
  <c r="G8614" i="1"/>
  <c r="F8614" i="1"/>
  <c r="K8614" i="1" s="1"/>
  <c r="E8614" i="1"/>
  <c r="D8614" i="1"/>
  <c r="C8614" i="1"/>
  <c r="B8614" i="1"/>
  <c r="A8614" i="1"/>
  <c r="L8613" i="1"/>
  <c r="J8613" i="1"/>
  <c r="I8613" i="1"/>
  <c r="H8613" i="1"/>
  <c r="G8613" i="1"/>
  <c r="F8613" i="1"/>
  <c r="K8613" i="1" s="1"/>
  <c r="E8613" i="1"/>
  <c r="D8613" i="1"/>
  <c r="C8613" i="1"/>
  <c r="B8613" i="1"/>
  <c r="A8613" i="1"/>
  <c r="L8612" i="1"/>
  <c r="J8612" i="1"/>
  <c r="I8612" i="1"/>
  <c r="H8612" i="1"/>
  <c r="G8612" i="1"/>
  <c r="F8612" i="1"/>
  <c r="K8612" i="1" s="1"/>
  <c r="E8612" i="1"/>
  <c r="D8612" i="1"/>
  <c r="C8612" i="1"/>
  <c r="B8612" i="1"/>
  <c r="A8612" i="1"/>
  <c r="L8611" i="1"/>
  <c r="J8611" i="1"/>
  <c r="I8611" i="1"/>
  <c r="H8611" i="1"/>
  <c r="G8611" i="1"/>
  <c r="F8611" i="1"/>
  <c r="K8611" i="1" s="1"/>
  <c r="E8611" i="1"/>
  <c r="D8611" i="1"/>
  <c r="C8611" i="1"/>
  <c r="B8611" i="1"/>
  <c r="A8611" i="1"/>
  <c r="L8610" i="1"/>
  <c r="J8610" i="1"/>
  <c r="I8610" i="1"/>
  <c r="H8610" i="1"/>
  <c r="G8610" i="1"/>
  <c r="F8610" i="1"/>
  <c r="K8610" i="1" s="1"/>
  <c r="E8610" i="1"/>
  <c r="D8610" i="1"/>
  <c r="C8610" i="1"/>
  <c r="B8610" i="1"/>
  <c r="A8610" i="1"/>
  <c r="L8609" i="1"/>
  <c r="J8609" i="1"/>
  <c r="I8609" i="1"/>
  <c r="H8609" i="1"/>
  <c r="G8609" i="1"/>
  <c r="F8609" i="1"/>
  <c r="K8609" i="1" s="1"/>
  <c r="E8609" i="1"/>
  <c r="D8609" i="1"/>
  <c r="C8609" i="1"/>
  <c r="B8609" i="1"/>
  <c r="A8609" i="1"/>
  <c r="L8608" i="1"/>
  <c r="J8608" i="1"/>
  <c r="I8608" i="1"/>
  <c r="H8608" i="1"/>
  <c r="G8608" i="1"/>
  <c r="F8608" i="1"/>
  <c r="K8608" i="1" s="1"/>
  <c r="E8608" i="1"/>
  <c r="D8608" i="1"/>
  <c r="C8608" i="1"/>
  <c r="B8608" i="1"/>
  <c r="A8608" i="1"/>
  <c r="L8607" i="1"/>
  <c r="J8607" i="1"/>
  <c r="I8607" i="1"/>
  <c r="H8607" i="1"/>
  <c r="G8607" i="1"/>
  <c r="F8607" i="1"/>
  <c r="K8607" i="1" s="1"/>
  <c r="E8607" i="1"/>
  <c r="D8607" i="1"/>
  <c r="C8607" i="1"/>
  <c r="B8607" i="1"/>
  <c r="A8607" i="1"/>
  <c r="L8606" i="1"/>
  <c r="J8606" i="1"/>
  <c r="I8606" i="1"/>
  <c r="H8606" i="1"/>
  <c r="G8606" i="1"/>
  <c r="F8606" i="1"/>
  <c r="K8606" i="1" s="1"/>
  <c r="E8606" i="1"/>
  <c r="D8606" i="1"/>
  <c r="C8606" i="1"/>
  <c r="B8606" i="1"/>
  <c r="A8606" i="1"/>
  <c r="L8605" i="1"/>
  <c r="J8605" i="1"/>
  <c r="I8605" i="1"/>
  <c r="H8605" i="1"/>
  <c r="G8605" i="1"/>
  <c r="F8605" i="1"/>
  <c r="K8605" i="1" s="1"/>
  <c r="E8605" i="1"/>
  <c r="D8605" i="1"/>
  <c r="C8605" i="1"/>
  <c r="B8605" i="1"/>
  <c r="A8605" i="1"/>
  <c r="L8604" i="1"/>
  <c r="J8604" i="1"/>
  <c r="I8604" i="1"/>
  <c r="H8604" i="1"/>
  <c r="G8604" i="1"/>
  <c r="F8604" i="1"/>
  <c r="K8604" i="1" s="1"/>
  <c r="E8604" i="1"/>
  <c r="D8604" i="1"/>
  <c r="C8604" i="1"/>
  <c r="B8604" i="1"/>
  <c r="A8604" i="1"/>
  <c r="L8603" i="1"/>
  <c r="J8603" i="1"/>
  <c r="I8603" i="1"/>
  <c r="H8603" i="1"/>
  <c r="G8603" i="1"/>
  <c r="F8603" i="1"/>
  <c r="K8603" i="1" s="1"/>
  <c r="E8603" i="1"/>
  <c r="D8603" i="1"/>
  <c r="C8603" i="1"/>
  <c r="B8603" i="1"/>
  <c r="A8603" i="1"/>
  <c r="L8602" i="1"/>
  <c r="J8602" i="1"/>
  <c r="I8602" i="1"/>
  <c r="H8602" i="1"/>
  <c r="G8602" i="1"/>
  <c r="F8602" i="1"/>
  <c r="K8602" i="1" s="1"/>
  <c r="E8602" i="1"/>
  <c r="D8602" i="1"/>
  <c r="C8602" i="1"/>
  <c r="B8602" i="1"/>
  <c r="A8602" i="1"/>
  <c r="L8601" i="1"/>
  <c r="J8601" i="1"/>
  <c r="I8601" i="1"/>
  <c r="H8601" i="1"/>
  <c r="G8601" i="1"/>
  <c r="F8601" i="1"/>
  <c r="K8601" i="1" s="1"/>
  <c r="E8601" i="1"/>
  <c r="D8601" i="1"/>
  <c r="C8601" i="1"/>
  <c r="B8601" i="1"/>
  <c r="A8601" i="1"/>
  <c r="L8600" i="1"/>
  <c r="J8600" i="1"/>
  <c r="I8600" i="1"/>
  <c r="H8600" i="1"/>
  <c r="G8600" i="1"/>
  <c r="F8600" i="1"/>
  <c r="K8600" i="1" s="1"/>
  <c r="E8600" i="1"/>
  <c r="D8600" i="1"/>
  <c r="C8600" i="1"/>
  <c r="B8600" i="1"/>
  <c r="A8600" i="1"/>
  <c r="L8599" i="1"/>
  <c r="J8599" i="1"/>
  <c r="I8599" i="1"/>
  <c r="H8599" i="1"/>
  <c r="G8599" i="1"/>
  <c r="F8599" i="1"/>
  <c r="K8599" i="1" s="1"/>
  <c r="E8599" i="1"/>
  <c r="D8599" i="1"/>
  <c r="C8599" i="1"/>
  <c r="B8599" i="1"/>
  <c r="A8599" i="1"/>
  <c r="L8598" i="1"/>
  <c r="J8598" i="1"/>
  <c r="I8598" i="1"/>
  <c r="H8598" i="1"/>
  <c r="G8598" i="1"/>
  <c r="F8598" i="1"/>
  <c r="K8598" i="1" s="1"/>
  <c r="E8598" i="1"/>
  <c r="D8598" i="1"/>
  <c r="C8598" i="1"/>
  <c r="B8598" i="1"/>
  <c r="A8598" i="1"/>
  <c r="L8597" i="1"/>
  <c r="J8597" i="1"/>
  <c r="I8597" i="1"/>
  <c r="H8597" i="1"/>
  <c r="G8597" i="1"/>
  <c r="F8597" i="1"/>
  <c r="K8597" i="1" s="1"/>
  <c r="E8597" i="1"/>
  <c r="D8597" i="1"/>
  <c r="C8597" i="1"/>
  <c r="B8597" i="1"/>
  <c r="A8597" i="1"/>
  <c r="L8596" i="1"/>
  <c r="J8596" i="1"/>
  <c r="I8596" i="1"/>
  <c r="H8596" i="1"/>
  <c r="G8596" i="1"/>
  <c r="F8596" i="1"/>
  <c r="K8596" i="1" s="1"/>
  <c r="E8596" i="1"/>
  <c r="D8596" i="1"/>
  <c r="C8596" i="1"/>
  <c r="B8596" i="1"/>
  <c r="A8596" i="1"/>
  <c r="L8595" i="1"/>
  <c r="J8595" i="1"/>
  <c r="I8595" i="1"/>
  <c r="H8595" i="1"/>
  <c r="G8595" i="1"/>
  <c r="F8595" i="1"/>
  <c r="K8595" i="1" s="1"/>
  <c r="E8595" i="1"/>
  <c r="D8595" i="1"/>
  <c r="C8595" i="1"/>
  <c r="B8595" i="1"/>
  <c r="A8595" i="1"/>
  <c r="L8594" i="1"/>
  <c r="J8594" i="1"/>
  <c r="I8594" i="1"/>
  <c r="H8594" i="1"/>
  <c r="G8594" i="1"/>
  <c r="F8594" i="1"/>
  <c r="K8594" i="1" s="1"/>
  <c r="E8594" i="1"/>
  <c r="D8594" i="1"/>
  <c r="C8594" i="1"/>
  <c r="B8594" i="1"/>
  <c r="A8594" i="1"/>
  <c r="L8593" i="1"/>
  <c r="J8593" i="1"/>
  <c r="I8593" i="1"/>
  <c r="H8593" i="1"/>
  <c r="G8593" i="1"/>
  <c r="F8593" i="1"/>
  <c r="K8593" i="1" s="1"/>
  <c r="E8593" i="1"/>
  <c r="D8593" i="1"/>
  <c r="C8593" i="1"/>
  <c r="B8593" i="1"/>
  <c r="A8593" i="1"/>
  <c r="L8592" i="1"/>
  <c r="J8592" i="1"/>
  <c r="I8592" i="1"/>
  <c r="H8592" i="1"/>
  <c r="G8592" i="1"/>
  <c r="F8592" i="1"/>
  <c r="K8592" i="1" s="1"/>
  <c r="E8592" i="1"/>
  <c r="D8592" i="1"/>
  <c r="C8592" i="1"/>
  <c r="B8592" i="1"/>
  <c r="A8592" i="1"/>
  <c r="L8591" i="1"/>
  <c r="J8591" i="1"/>
  <c r="I8591" i="1"/>
  <c r="H8591" i="1"/>
  <c r="G8591" i="1"/>
  <c r="F8591" i="1"/>
  <c r="K8591" i="1" s="1"/>
  <c r="E8591" i="1"/>
  <c r="D8591" i="1"/>
  <c r="C8591" i="1"/>
  <c r="B8591" i="1"/>
  <c r="A8591" i="1"/>
  <c r="L8590" i="1"/>
  <c r="J8590" i="1"/>
  <c r="I8590" i="1"/>
  <c r="H8590" i="1"/>
  <c r="G8590" i="1"/>
  <c r="F8590" i="1"/>
  <c r="K8590" i="1" s="1"/>
  <c r="E8590" i="1"/>
  <c r="D8590" i="1"/>
  <c r="C8590" i="1"/>
  <c r="B8590" i="1"/>
  <c r="A8590" i="1"/>
  <c r="L8589" i="1"/>
  <c r="J8589" i="1"/>
  <c r="I8589" i="1"/>
  <c r="H8589" i="1"/>
  <c r="G8589" i="1"/>
  <c r="F8589" i="1"/>
  <c r="K8589" i="1" s="1"/>
  <c r="E8589" i="1"/>
  <c r="D8589" i="1"/>
  <c r="C8589" i="1"/>
  <c r="B8589" i="1"/>
  <c r="A8589" i="1"/>
  <c r="L8588" i="1"/>
  <c r="J8588" i="1"/>
  <c r="I8588" i="1"/>
  <c r="H8588" i="1"/>
  <c r="G8588" i="1"/>
  <c r="F8588" i="1"/>
  <c r="K8588" i="1" s="1"/>
  <c r="E8588" i="1"/>
  <c r="D8588" i="1"/>
  <c r="C8588" i="1"/>
  <c r="B8588" i="1"/>
  <c r="A8588" i="1"/>
  <c r="L8587" i="1"/>
  <c r="J8587" i="1"/>
  <c r="I8587" i="1"/>
  <c r="H8587" i="1"/>
  <c r="G8587" i="1"/>
  <c r="F8587" i="1"/>
  <c r="K8587" i="1" s="1"/>
  <c r="E8587" i="1"/>
  <c r="D8587" i="1"/>
  <c r="C8587" i="1"/>
  <c r="B8587" i="1"/>
  <c r="A8587" i="1"/>
  <c r="L8586" i="1"/>
  <c r="J8586" i="1"/>
  <c r="I8586" i="1"/>
  <c r="H8586" i="1"/>
  <c r="G8586" i="1"/>
  <c r="F8586" i="1"/>
  <c r="K8586" i="1" s="1"/>
  <c r="E8586" i="1"/>
  <c r="D8586" i="1"/>
  <c r="C8586" i="1"/>
  <c r="B8586" i="1"/>
  <c r="A8586" i="1"/>
  <c r="L8585" i="1"/>
  <c r="J8585" i="1"/>
  <c r="I8585" i="1"/>
  <c r="H8585" i="1"/>
  <c r="G8585" i="1"/>
  <c r="F8585" i="1"/>
  <c r="K8585" i="1" s="1"/>
  <c r="E8585" i="1"/>
  <c r="D8585" i="1"/>
  <c r="C8585" i="1"/>
  <c r="B8585" i="1"/>
  <c r="A8585" i="1"/>
  <c r="L8584" i="1"/>
  <c r="J8584" i="1"/>
  <c r="I8584" i="1"/>
  <c r="H8584" i="1"/>
  <c r="G8584" i="1"/>
  <c r="F8584" i="1"/>
  <c r="K8584" i="1" s="1"/>
  <c r="E8584" i="1"/>
  <c r="D8584" i="1"/>
  <c r="C8584" i="1"/>
  <c r="B8584" i="1"/>
  <c r="A8584" i="1"/>
  <c r="L8583" i="1"/>
  <c r="J8583" i="1"/>
  <c r="I8583" i="1"/>
  <c r="H8583" i="1"/>
  <c r="G8583" i="1"/>
  <c r="F8583" i="1"/>
  <c r="K8583" i="1" s="1"/>
  <c r="E8583" i="1"/>
  <c r="D8583" i="1"/>
  <c r="C8583" i="1"/>
  <c r="B8583" i="1"/>
  <c r="A8583" i="1"/>
  <c r="L8582" i="1"/>
  <c r="J8582" i="1"/>
  <c r="I8582" i="1"/>
  <c r="H8582" i="1"/>
  <c r="G8582" i="1"/>
  <c r="F8582" i="1"/>
  <c r="K8582" i="1" s="1"/>
  <c r="E8582" i="1"/>
  <c r="D8582" i="1"/>
  <c r="C8582" i="1"/>
  <c r="B8582" i="1"/>
  <c r="A8582" i="1"/>
  <c r="L8581" i="1"/>
  <c r="J8581" i="1"/>
  <c r="I8581" i="1"/>
  <c r="H8581" i="1"/>
  <c r="G8581" i="1"/>
  <c r="F8581" i="1"/>
  <c r="K8581" i="1" s="1"/>
  <c r="E8581" i="1"/>
  <c r="D8581" i="1"/>
  <c r="C8581" i="1"/>
  <c r="B8581" i="1"/>
  <c r="A8581" i="1"/>
  <c r="L8580" i="1"/>
  <c r="J8580" i="1"/>
  <c r="I8580" i="1"/>
  <c r="H8580" i="1"/>
  <c r="G8580" i="1"/>
  <c r="F8580" i="1"/>
  <c r="K8580" i="1" s="1"/>
  <c r="E8580" i="1"/>
  <c r="D8580" i="1"/>
  <c r="C8580" i="1"/>
  <c r="B8580" i="1"/>
  <c r="A8580" i="1"/>
  <c r="L8579" i="1"/>
  <c r="J8579" i="1"/>
  <c r="I8579" i="1"/>
  <c r="H8579" i="1"/>
  <c r="G8579" i="1"/>
  <c r="F8579" i="1"/>
  <c r="K8579" i="1" s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<sst xmlns="http://schemas.openxmlformats.org/spreadsheetml/2006/main" count="12" uniqueCount="12">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</sst>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1.%20LIVRO%20MENSAL\2026\07%20JULHO\13.2%20PCF%20EM%20EXCEL\07-%20JULHO%202026%20ATUALIZADA%20(1).xlsx" TargetMode="External"/><Relationship Id="rId1" Type="http://schemas.openxmlformats.org/officeDocument/2006/relationships/externalLinkPath" Target="/1.%20LIVRO%20MENSAL/2026/07%20JULHO/13.2%20PCF%20EM%20EXCEL/07-%20JULHO%202026%20ATUALIZAD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UPA NOVA DESCOBERTA - CG Nº 008/2022</v>
          </cell>
          <cell r="E11" t="str">
            <v>3.12 - Material Hospitalar</v>
          </cell>
          <cell r="F11">
            <v>55111043000136</v>
          </cell>
          <cell r="G11" t="str">
            <v>A5 DISTRIBUIDORA ATACADISTA DE PRODUTOS LTDA</v>
          </cell>
          <cell r="H11" t="str">
            <v>B</v>
          </cell>
          <cell r="I11" t="str">
            <v>S</v>
          </cell>
          <cell r="J11" t="str">
            <v>5499</v>
          </cell>
          <cell r="K11">
            <v>46218</v>
          </cell>
          <cell r="L11" t="str">
            <v>26260755111043000136550010000054991460798862</v>
          </cell>
          <cell r="M11" t="str">
            <v>26 -  Pernambuco</v>
          </cell>
          <cell r="N11">
            <v>507</v>
          </cell>
        </row>
        <row r="12">
          <cell r="C12" t="str">
            <v>UPA NOVA DESCOBERTA - CG Nº 008/2022</v>
          </cell>
          <cell r="E12" t="str">
            <v>3.12 - Material Hospitalar</v>
          </cell>
          <cell r="F12">
            <v>48495866000147</v>
          </cell>
          <cell r="G12" t="str">
            <v>BEMED COMERCIO ATACADISTA DE PRODUTOS</v>
          </cell>
          <cell r="H12" t="str">
            <v>B</v>
          </cell>
          <cell r="I12" t="str">
            <v>S</v>
          </cell>
          <cell r="J12" t="str">
            <v>6709</v>
          </cell>
          <cell r="K12">
            <v>46211</v>
          </cell>
          <cell r="L12" t="str">
            <v>26260748495866000147550010000067091484316694</v>
          </cell>
          <cell r="M12" t="str">
            <v>26 -  Pernambuco</v>
          </cell>
          <cell r="N12">
            <v>447.85</v>
          </cell>
        </row>
        <row r="13">
          <cell r="C13" t="str">
            <v>UPA NOVA DESCOBERTA - CG Nº 008/2022</v>
          </cell>
          <cell r="E13" t="str">
            <v>3.12 - Material Hospitalar</v>
          </cell>
          <cell r="F13">
            <v>61418042000131</v>
          </cell>
          <cell r="G13" t="str">
            <v>CIRURGICA FERNANDES</v>
          </cell>
          <cell r="H13" t="str">
            <v>B</v>
          </cell>
          <cell r="I13" t="str">
            <v>S</v>
          </cell>
          <cell r="J13" t="str">
            <v>2017418</v>
          </cell>
          <cell r="K13">
            <v>46211</v>
          </cell>
          <cell r="L13" t="str">
            <v>35260761418042000131550040020174181942913487</v>
          </cell>
          <cell r="M13" t="str">
            <v>35 -  São Paulo</v>
          </cell>
          <cell r="N13">
            <v>1406.05</v>
          </cell>
        </row>
        <row r="14">
          <cell r="C14" t="str">
            <v>UPA NOVA DESCOBERTA - CG Nº 008/2022</v>
          </cell>
          <cell r="E14" t="str">
            <v>3.12 - Material Hospitalar</v>
          </cell>
          <cell r="F14">
            <v>67729178000653</v>
          </cell>
          <cell r="G14" t="str">
            <v>COMERCIAL CIRURGICA RIOCLARENSE LTDA</v>
          </cell>
          <cell r="H14" t="str">
            <v>B</v>
          </cell>
          <cell r="I14" t="str">
            <v>S</v>
          </cell>
          <cell r="J14" t="str">
            <v>139532</v>
          </cell>
          <cell r="K14">
            <v>46211</v>
          </cell>
          <cell r="L14" t="str">
            <v>26260767729178000653550010001395321972133240</v>
          </cell>
          <cell r="M14" t="str">
            <v>26 -  Pernambuco</v>
          </cell>
          <cell r="N14">
            <v>358.6</v>
          </cell>
        </row>
        <row r="15">
          <cell r="C15" t="str">
            <v>UPA NOVA DESCOBERTA - CG Nº 008/2022</v>
          </cell>
          <cell r="E15" t="str">
            <v>3.12 - Material Hospitalar</v>
          </cell>
          <cell r="F15">
            <v>23680034000170</v>
          </cell>
          <cell r="G15" t="str">
            <v>D ARAUJO COMERCIO ATACADISTA LTDA</v>
          </cell>
          <cell r="H15" t="str">
            <v>B</v>
          </cell>
          <cell r="I15" t="str">
            <v>S</v>
          </cell>
          <cell r="J15" t="str">
            <v>27092</v>
          </cell>
          <cell r="K15">
            <v>46211</v>
          </cell>
          <cell r="L15" t="str">
            <v>26260723680034000170550010000270921919572885</v>
          </cell>
          <cell r="M15" t="str">
            <v>26 -  Pernambuco</v>
          </cell>
          <cell r="N15">
            <v>1016.95</v>
          </cell>
        </row>
        <row r="16">
          <cell r="C16" t="str">
            <v>UPA NOVA DESCOBERTA - CG Nº 008/2022</v>
          </cell>
          <cell r="E16" t="str">
            <v>3.12 - Material Hospitalar</v>
          </cell>
          <cell r="F16">
            <v>4614288000145</v>
          </cell>
          <cell r="G16" t="str">
            <v>DISK LIFE COMERCIO DE PRODUTOS CIRURGICOS LTDA</v>
          </cell>
          <cell r="H16" t="str">
            <v>B</v>
          </cell>
          <cell r="I16" t="str">
            <v>S</v>
          </cell>
          <cell r="J16" t="str">
            <v>12199</v>
          </cell>
          <cell r="K16">
            <v>46213</v>
          </cell>
          <cell r="L16" t="str">
            <v>26260704614288000145550010000121991664557767</v>
          </cell>
          <cell r="M16" t="str">
            <v>26 -  Pernambuco</v>
          </cell>
          <cell r="N16">
            <v>9377.57</v>
          </cell>
        </row>
        <row r="17">
          <cell r="C17" t="str">
            <v>UPA NOVA DESCOBERTA - CG Nº 008/2022</v>
          </cell>
          <cell r="E17" t="str">
            <v>3.12 - Material Hospitalar</v>
          </cell>
          <cell r="F17">
            <v>11449180000100</v>
          </cell>
          <cell r="G17" t="str">
            <v>DPROSMED DISTRIBUIDORA DE PRODUTOS MEDICO HOSPITALARES LTDA</v>
          </cell>
          <cell r="H17" t="str">
            <v>B</v>
          </cell>
          <cell r="I17" t="str">
            <v>S</v>
          </cell>
          <cell r="J17" t="str">
            <v>98394</v>
          </cell>
          <cell r="K17">
            <v>46213</v>
          </cell>
          <cell r="L17" t="str">
            <v>26260711449180000100550010000983941000856122</v>
          </cell>
          <cell r="M17" t="str">
            <v>26 -  Pernambuco</v>
          </cell>
          <cell r="N17">
            <v>562.5</v>
          </cell>
        </row>
        <row r="18">
          <cell r="C18" t="str">
            <v>UPA NOVA DESCOBERTA - CG Nº 008/2022</v>
          </cell>
          <cell r="E18" t="str">
            <v>3.12 - Material Hospitalar</v>
          </cell>
          <cell r="F18">
            <v>11449180000290</v>
          </cell>
          <cell r="G18" t="str">
            <v>DPROSMED DISTRIBUIDORA DE PRODUTOS MEDICO HOSPITALARES LTDA</v>
          </cell>
          <cell r="H18" t="str">
            <v>B</v>
          </cell>
          <cell r="I18" t="str">
            <v>S</v>
          </cell>
          <cell r="J18" t="str">
            <v>35686</v>
          </cell>
          <cell r="K18">
            <v>46217</v>
          </cell>
          <cell r="L18" t="str">
            <v>26260711449180000290550010000356861000857773</v>
          </cell>
          <cell r="M18" t="str">
            <v>26 -  Pernambuco</v>
          </cell>
          <cell r="N18">
            <v>1590.7</v>
          </cell>
        </row>
        <row r="19">
          <cell r="C19" t="str">
            <v>UPA NOVA DESCOBERTA - CG Nº 008/2022</v>
          </cell>
          <cell r="E19" t="str">
            <v>3.12 - Material Hospitalar</v>
          </cell>
          <cell r="F19">
            <v>8778201000126</v>
          </cell>
          <cell r="G19" t="str">
            <v>DROGAFONTE LTDA</v>
          </cell>
          <cell r="H19" t="str">
            <v>B</v>
          </cell>
          <cell r="I19" t="str">
            <v>S</v>
          </cell>
          <cell r="J19" t="str">
            <v>543762</v>
          </cell>
          <cell r="K19">
            <v>46211</v>
          </cell>
          <cell r="L19" t="str">
            <v>26260708778201000126550010005437621772458264</v>
          </cell>
          <cell r="M19" t="str">
            <v>26 -  Pernambuco</v>
          </cell>
          <cell r="N19">
            <v>810.3</v>
          </cell>
        </row>
        <row r="20">
          <cell r="C20" t="str">
            <v>UPA NOVA DESCOBERTA - CG Nº 008/2022</v>
          </cell>
          <cell r="E20" t="str">
            <v>3.12 - Material Hospitalar</v>
          </cell>
          <cell r="F20">
            <v>4238951000740</v>
          </cell>
          <cell r="G20" t="str">
            <v>LOCMED HOSPITALAR LTDA</v>
          </cell>
          <cell r="H20" t="str">
            <v>B</v>
          </cell>
          <cell r="I20" t="str">
            <v>S</v>
          </cell>
          <cell r="J20" t="str">
            <v>14997</v>
          </cell>
          <cell r="K20">
            <v>46225</v>
          </cell>
          <cell r="L20" t="str">
            <v>26260704238951000740550033000149971372104130</v>
          </cell>
          <cell r="M20" t="str">
            <v>26 -  Pernambuco</v>
          </cell>
          <cell r="N20">
            <v>1250</v>
          </cell>
        </row>
        <row r="21">
          <cell r="C21" t="str">
            <v>UPA NOVA DESCOBERTA - CG Nº 008/2022</v>
          </cell>
          <cell r="E21" t="str">
            <v>3.12 - Material Hospitalar</v>
          </cell>
          <cell r="F21">
            <v>37844417000140</v>
          </cell>
          <cell r="G21" t="str">
            <v>LOG DISTRIBUIDORA DE PRODUTOS HOSPITALAR E HIGIENE PESSOAL LTDA</v>
          </cell>
          <cell r="H21" t="str">
            <v>B</v>
          </cell>
          <cell r="I21" t="str">
            <v>S</v>
          </cell>
          <cell r="J21" t="str">
            <v>8987</v>
          </cell>
          <cell r="K21">
            <v>46211</v>
          </cell>
          <cell r="L21" t="str">
            <v>26260737844417000140550010000089871410798692</v>
          </cell>
          <cell r="M21" t="str">
            <v>26 -  Pernambuco</v>
          </cell>
          <cell r="N21">
            <v>2255</v>
          </cell>
        </row>
        <row r="22">
          <cell r="C22" t="str">
            <v>UPA NOVA DESCOBERTA - CG Nº 008/2022</v>
          </cell>
          <cell r="E22" t="str">
            <v>3.12 - Material Hospitalar</v>
          </cell>
          <cell r="F22">
            <v>10779833000156</v>
          </cell>
          <cell r="G22" t="str">
            <v>MEDICAL MERCANTIL DE APARELHAGEM MEDICA LTDA</v>
          </cell>
          <cell r="H22" t="str">
            <v>B</v>
          </cell>
          <cell r="I22" t="str">
            <v>S</v>
          </cell>
          <cell r="J22" t="str">
            <v>680072</v>
          </cell>
          <cell r="K22">
            <v>46206</v>
          </cell>
          <cell r="L22" t="str">
            <v>26260710779833000156550010006800721682098007</v>
          </cell>
          <cell r="M22" t="str">
            <v>26 -  Pernambuco</v>
          </cell>
          <cell r="N22">
            <v>900</v>
          </cell>
        </row>
        <row r="23">
          <cell r="C23" t="str">
            <v>UPA NOVA DESCOBERTA - CG Nº 008/2022</v>
          </cell>
          <cell r="E23" t="str">
            <v>3.12 - Material Hospitalar</v>
          </cell>
          <cell r="F23">
            <v>10779833000156</v>
          </cell>
          <cell r="G23" t="str">
            <v>MEDICAL MERCANTIL DE APARELHAGEM MEDICA LTDA</v>
          </cell>
          <cell r="H23" t="str">
            <v>B</v>
          </cell>
          <cell r="I23" t="str">
            <v>S</v>
          </cell>
          <cell r="J23" t="str">
            <v>680640</v>
          </cell>
          <cell r="K23">
            <v>46212</v>
          </cell>
          <cell r="L23" t="str">
            <v>26260710779833000156550010006806401682666004</v>
          </cell>
          <cell r="M23" t="str">
            <v>26 -  Pernambuco</v>
          </cell>
          <cell r="N23">
            <v>2427.1999999999998</v>
          </cell>
        </row>
        <row r="24">
          <cell r="C24" t="str">
            <v>UPA NOVA DESCOBERTA - CG Nº 008/2022</v>
          </cell>
          <cell r="E24" t="str">
            <v>3.12 - Material Hospitalar</v>
          </cell>
          <cell r="F24">
            <v>10779833000156</v>
          </cell>
          <cell r="G24" t="str">
            <v>MEDICAL MERCANTIL DE APARELHAGEM MEDICA LTDA</v>
          </cell>
          <cell r="H24" t="str">
            <v>B</v>
          </cell>
          <cell r="I24" t="str">
            <v>S</v>
          </cell>
          <cell r="J24" t="str">
            <v>680646</v>
          </cell>
          <cell r="K24">
            <v>46212</v>
          </cell>
          <cell r="L24" t="str">
            <v>26260710779833000156550010006806461682672008</v>
          </cell>
          <cell r="M24" t="str">
            <v>26 -  Pernambuco</v>
          </cell>
          <cell r="N24">
            <v>679.8</v>
          </cell>
        </row>
        <row r="25">
          <cell r="C25" t="str">
            <v>UPA NOVA DESCOBERTA - CG Nº 008/2022</v>
          </cell>
          <cell r="E25" t="str">
            <v>3.12 - Material Hospitalar</v>
          </cell>
          <cell r="F25">
            <v>10779833000156</v>
          </cell>
          <cell r="G25" t="str">
            <v>MEDICAL MERCANTIL DE APARELHAGEM MEDICA LTDA</v>
          </cell>
          <cell r="H25" t="str">
            <v>B</v>
          </cell>
          <cell r="I25" t="str">
            <v>S</v>
          </cell>
          <cell r="J25" t="str">
            <v>680876</v>
          </cell>
          <cell r="K25">
            <v>46213</v>
          </cell>
          <cell r="L25" t="str">
            <v>26260710779833000156550010006808761682902003</v>
          </cell>
          <cell r="M25" t="str">
            <v>26 -  Pernambuco</v>
          </cell>
          <cell r="N25">
            <v>1052.42</v>
          </cell>
        </row>
        <row r="26">
          <cell r="C26" t="str">
            <v>UPA NOVA DESCOBERTA - CG Nº 008/2022</v>
          </cell>
          <cell r="E26" t="str">
            <v>3.12 - Material Hospitalar</v>
          </cell>
          <cell r="F26">
            <v>5932624000160</v>
          </cell>
          <cell r="G26" t="str">
            <v>MEGAMED COMERCIO LTDA</v>
          </cell>
          <cell r="H26" t="str">
            <v>B</v>
          </cell>
          <cell r="I26" t="str">
            <v>S</v>
          </cell>
          <cell r="J26" t="str">
            <v>27216</v>
          </cell>
          <cell r="K26">
            <v>46217</v>
          </cell>
          <cell r="L26" t="str">
            <v>26260705932624000160550010000272161670178778</v>
          </cell>
          <cell r="M26" t="str">
            <v>26 -  Pernambuco</v>
          </cell>
          <cell r="N26">
            <v>490.92</v>
          </cell>
        </row>
        <row r="27">
          <cell r="C27" t="str">
            <v>UPA NOVA DESCOBERTA - CG Nº 008/2022</v>
          </cell>
          <cell r="E27" t="str">
            <v>3.12 - Material Hospitalar</v>
          </cell>
          <cell r="F27">
            <v>15218561000139</v>
          </cell>
          <cell r="G27" t="str">
            <v>NNMED DISTRIBUIDORA IMPORTACAO E EXPORTACAO DE MEDICAMENTOS LTDA</v>
          </cell>
          <cell r="H27" t="str">
            <v>B</v>
          </cell>
          <cell r="I27" t="str">
            <v>S</v>
          </cell>
          <cell r="J27" t="str">
            <v>211168</v>
          </cell>
          <cell r="K27">
            <v>46211</v>
          </cell>
          <cell r="L27" t="str">
            <v>25260715218561000139550010002111681582633093</v>
          </cell>
          <cell r="M27" t="str">
            <v>25 -  Paraíba</v>
          </cell>
          <cell r="N27">
            <v>1441.6</v>
          </cell>
        </row>
        <row r="28">
          <cell r="C28" t="str">
            <v>UPA NOVA DESCOBERTA - CG Nº 008/2022</v>
          </cell>
          <cell r="E28" t="str">
            <v>3.12 - Material Hospitalar</v>
          </cell>
          <cell r="F28">
            <v>9441460000120</v>
          </cell>
          <cell r="G28" t="str">
            <v>PADRAO DISTRIBUIDORA DE PRODUTOS E EQUIPAMENTO HOSPITALAR PADRE CALLOU LTDA</v>
          </cell>
          <cell r="H28" t="str">
            <v>B</v>
          </cell>
          <cell r="I28" t="str">
            <v>S</v>
          </cell>
          <cell r="J28" t="str">
            <v>404385</v>
          </cell>
          <cell r="K28">
            <v>46212</v>
          </cell>
          <cell r="L28" t="str">
            <v>26260709441460000120550010004043851075689658</v>
          </cell>
          <cell r="M28" t="str">
            <v>26 -  Pernambuco</v>
          </cell>
          <cell r="N28">
            <v>186.49</v>
          </cell>
        </row>
        <row r="29">
          <cell r="C29" t="str">
            <v>UPA NOVA DESCOBERTA - CG Nº 008/2022</v>
          </cell>
          <cell r="E29" t="str">
            <v>3.12 - Material Hospitalar</v>
          </cell>
          <cell r="F29">
            <v>3817043000152</v>
          </cell>
          <cell r="G29" t="str">
            <v>PHARMAPLUS LTDA</v>
          </cell>
          <cell r="H29" t="str">
            <v>B</v>
          </cell>
          <cell r="I29" t="str">
            <v>S</v>
          </cell>
          <cell r="J29" t="str">
            <v>95775</v>
          </cell>
          <cell r="K29">
            <v>46214</v>
          </cell>
          <cell r="L29" t="str">
            <v>26260703817043000152550010000957751109337919</v>
          </cell>
          <cell r="M29" t="str">
            <v>26 -  Pernambuco</v>
          </cell>
          <cell r="N29">
            <v>8887.4599999999991</v>
          </cell>
        </row>
        <row r="30">
          <cell r="C30" t="str">
            <v>UPA NOVA DESCOBERTA - CG Nº 008/2022</v>
          </cell>
          <cell r="E30" t="str">
            <v>3.12 - Material Hospitalar</v>
          </cell>
          <cell r="F30">
            <v>39500546000147</v>
          </cell>
          <cell r="G30" t="str">
            <v>REC HOSPITALAR LTDA</v>
          </cell>
          <cell r="H30" t="str">
            <v>B</v>
          </cell>
          <cell r="I30" t="str">
            <v>S</v>
          </cell>
          <cell r="J30" t="str">
            <v>5783</v>
          </cell>
          <cell r="K30">
            <v>46212</v>
          </cell>
          <cell r="L30" t="str">
            <v>26260739500546000147550010000057831739064043</v>
          </cell>
          <cell r="M30" t="str">
            <v>26 -  Pernambuco</v>
          </cell>
          <cell r="N30">
            <v>3955</v>
          </cell>
        </row>
        <row r="31">
          <cell r="C31" t="str">
            <v>UPA NOVA DESCOBERTA - CG Nº 008/2022</v>
          </cell>
          <cell r="E31" t="str">
            <v>3.12 - Material Hospitalar</v>
          </cell>
          <cell r="F31">
            <v>58426628000990</v>
          </cell>
          <cell r="G31" t="str">
            <v>SAMTRONIC INDUSTRIA E COMERCIO</v>
          </cell>
          <cell r="H31" t="str">
            <v>B</v>
          </cell>
          <cell r="I31" t="str">
            <v>S</v>
          </cell>
          <cell r="J31" t="str">
            <v>6203</v>
          </cell>
          <cell r="K31">
            <v>46209</v>
          </cell>
          <cell r="L31" t="str">
            <v>26260758426628000990550010000062031441574772</v>
          </cell>
          <cell r="M31" t="str">
            <v>26 -  Pernambuco</v>
          </cell>
          <cell r="N31">
            <v>3000</v>
          </cell>
        </row>
        <row r="32">
          <cell r="C32" t="str">
            <v>UPA NOVA DESCOBERTA - CG Nº 008/2022</v>
          </cell>
          <cell r="E32" t="str">
            <v>3.12 - Material Hospitalar</v>
          </cell>
          <cell r="F32">
            <v>21381761000100</v>
          </cell>
          <cell r="G32" t="str">
            <v>SIX DISTRIBUIDORA HOSPITALAR LTDA</v>
          </cell>
          <cell r="H32" t="str">
            <v>B</v>
          </cell>
          <cell r="I32" t="str">
            <v>S</v>
          </cell>
          <cell r="J32" t="str">
            <v>91338</v>
          </cell>
          <cell r="K32">
            <v>46212</v>
          </cell>
          <cell r="L32" t="str">
            <v>26260721381761000100550010000913381194111985</v>
          </cell>
          <cell r="M32" t="str">
            <v>26 -  Pernambuco</v>
          </cell>
          <cell r="N32">
            <v>1530</v>
          </cell>
        </row>
        <row r="33">
          <cell r="C33" t="str">
            <v>UPA NOVA DESCOBERTA - CG Nº 008/2022</v>
          </cell>
          <cell r="E33" t="str">
            <v>3.12 - Material Hospitalar</v>
          </cell>
          <cell r="F33">
            <v>21381761000100</v>
          </cell>
          <cell r="G33" t="str">
            <v>SIX DISTRIBUIDORA HOSPITALAR LTDA</v>
          </cell>
          <cell r="H33" t="str">
            <v>B</v>
          </cell>
          <cell r="I33" t="str">
            <v>S</v>
          </cell>
          <cell r="J33" t="str">
            <v>91339</v>
          </cell>
          <cell r="K33">
            <v>46212</v>
          </cell>
          <cell r="L33" t="str">
            <v>26260721381761000100550010000913391000430106</v>
          </cell>
          <cell r="M33" t="str">
            <v>26 -  Pernambuco</v>
          </cell>
          <cell r="N33">
            <v>1326</v>
          </cell>
        </row>
        <row r="34">
          <cell r="C34" t="str">
            <v>UPA NOVA DESCOBERTA - CG Nº 008/2022</v>
          </cell>
          <cell r="E34" t="str">
            <v>3.12 - Material Hospitalar</v>
          </cell>
          <cell r="F34">
            <v>1884446000199</v>
          </cell>
          <cell r="G34" t="str">
            <v>TECNOVIDA COMERCIAL LTDA</v>
          </cell>
          <cell r="H34" t="str">
            <v>B</v>
          </cell>
          <cell r="I34" t="str">
            <v>S</v>
          </cell>
          <cell r="J34" t="str">
            <v>148953</v>
          </cell>
          <cell r="K34">
            <v>46211</v>
          </cell>
          <cell r="L34" t="str">
            <v>26260701884446000199550010001489531150979009</v>
          </cell>
          <cell r="M34" t="str">
            <v>26 -  Pernambuco</v>
          </cell>
          <cell r="N34">
            <v>114</v>
          </cell>
        </row>
        <row r="35">
          <cell r="C35" t="str">
            <v>UPA NOVA DESCOBERTA - CG Nº 008/2022</v>
          </cell>
          <cell r="E35" t="str">
            <v>3.4 - Material Farmacológico</v>
          </cell>
          <cell r="F35">
            <v>67729178000653</v>
          </cell>
          <cell r="G35" t="str">
            <v>COMERCIAL CIRURGICA RIOCLARENSE LTDA</v>
          </cell>
          <cell r="H35" t="str">
            <v>B</v>
          </cell>
          <cell r="I35" t="str">
            <v>S</v>
          </cell>
          <cell r="J35" t="str">
            <v>139894</v>
          </cell>
          <cell r="K35">
            <v>46216</v>
          </cell>
          <cell r="L35" t="str">
            <v>26260767729178000653550010001398941648110026</v>
          </cell>
          <cell r="M35" t="str">
            <v>26 -  Pernambuco</v>
          </cell>
          <cell r="N35">
            <v>930</v>
          </cell>
        </row>
        <row r="36">
          <cell r="C36" t="str">
            <v>UPA NOVA DESCOBERTA - CG Nº 008/2022</v>
          </cell>
          <cell r="E36" t="str">
            <v>3.4 - Material Farmacológico</v>
          </cell>
          <cell r="F36">
            <v>67729178000653</v>
          </cell>
          <cell r="G36" t="str">
            <v>COMERCIAL CIRURGICA RIOCLARENSE LTDA</v>
          </cell>
          <cell r="H36" t="str">
            <v>B</v>
          </cell>
          <cell r="I36" t="str">
            <v>S</v>
          </cell>
          <cell r="J36" t="str">
            <v>139959</v>
          </cell>
          <cell r="K36">
            <v>46216</v>
          </cell>
          <cell r="L36" t="str">
            <v>26260767729178000653550010001399591738229258</v>
          </cell>
          <cell r="M36" t="str">
            <v>26 -  Pernambuco</v>
          </cell>
          <cell r="N36">
            <v>448</v>
          </cell>
        </row>
        <row r="37">
          <cell r="C37" t="str">
            <v>UPA NOVA DESCOBERTA - CG Nº 008/2022</v>
          </cell>
          <cell r="E37" t="str">
            <v>3.4 - Material Farmacológico</v>
          </cell>
          <cell r="F37">
            <v>67729178000653</v>
          </cell>
          <cell r="G37" t="str">
            <v>COMERCIAL CIRURGICA RIOCLARENSE LTDA</v>
          </cell>
          <cell r="H37" t="str">
            <v>B</v>
          </cell>
          <cell r="I37" t="str">
            <v>S</v>
          </cell>
          <cell r="J37" t="str">
            <v>140271</v>
          </cell>
          <cell r="K37">
            <v>46218</v>
          </cell>
          <cell r="L37" t="str">
            <v>26260767729178000653550010001402711809788601</v>
          </cell>
          <cell r="M37" t="str">
            <v>26 -  Pernambuco</v>
          </cell>
          <cell r="N37">
            <v>1030</v>
          </cell>
        </row>
        <row r="38">
          <cell r="C38" t="str">
            <v>UPA NOVA DESCOBERTA - CG Nº 008/2022</v>
          </cell>
          <cell r="E38" t="str">
            <v>3.4 - Material Farmacológico</v>
          </cell>
          <cell r="F38">
            <v>67729178000653</v>
          </cell>
          <cell r="G38" t="str">
            <v>COMERCIAL CIRURGICA RIOCLARENSE LTDA</v>
          </cell>
          <cell r="H38" t="str">
            <v>B</v>
          </cell>
          <cell r="I38" t="str">
            <v>S</v>
          </cell>
          <cell r="J38" t="str">
            <v>140358</v>
          </cell>
          <cell r="K38">
            <v>46219</v>
          </cell>
          <cell r="L38" t="str">
            <v>26260767729178000653550010001403581750947907</v>
          </cell>
          <cell r="M38" t="str">
            <v>26 -  Pernambuco</v>
          </cell>
          <cell r="N38">
            <v>560</v>
          </cell>
        </row>
        <row r="39">
          <cell r="C39" t="str">
            <v>UPA NOVA DESCOBERTA - CG Nº 008/2022</v>
          </cell>
          <cell r="E39" t="str">
            <v>3.4 - Material Farmacológico</v>
          </cell>
          <cell r="F39">
            <v>23680034000170</v>
          </cell>
          <cell r="G39" t="str">
            <v>D ARAUJO COMERCIO ATACADISTA LTDA</v>
          </cell>
          <cell r="H39" t="str">
            <v>B</v>
          </cell>
          <cell r="I39" t="str">
            <v>S</v>
          </cell>
          <cell r="J39" t="str">
            <v>27140</v>
          </cell>
          <cell r="K39">
            <v>46213</v>
          </cell>
          <cell r="L39" t="str">
            <v>26260723680034000170550010000271401964602134</v>
          </cell>
          <cell r="M39" t="str">
            <v>26 -  Pernambuco</v>
          </cell>
          <cell r="N39">
            <v>877.05</v>
          </cell>
        </row>
        <row r="40">
          <cell r="C40" t="str">
            <v>UPA NOVA DESCOBERTA - CG Nº 008/2022</v>
          </cell>
          <cell r="E40" t="str">
            <v>3.4 - Material Farmacológico</v>
          </cell>
          <cell r="F40">
            <v>8778201000126</v>
          </cell>
          <cell r="G40" t="str">
            <v>DROGAFONTE LTDA</v>
          </cell>
          <cell r="H40" t="str">
            <v>B</v>
          </cell>
          <cell r="I40" t="str">
            <v>S</v>
          </cell>
          <cell r="J40" t="str">
            <v>543571</v>
          </cell>
          <cell r="K40">
            <v>46210</v>
          </cell>
          <cell r="L40" t="str">
            <v>26260708778201000126550010005435711037948108</v>
          </cell>
          <cell r="M40" t="str">
            <v>26 -  Pernambuco</v>
          </cell>
          <cell r="N40">
            <v>1082.8</v>
          </cell>
        </row>
        <row r="41">
          <cell r="C41" t="str">
            <v>UPA NOVA DESCOBERTA - CG Nº 008/2022</v>
          </cell>
          <cell r="E41" t="str">
            <v>3.4 - Material Farmacológico</v>
          </cell>
          <cell r="F41">
            <v>8778201000126</v>
          </cell>
          <cell r="G41" t="str">
            <v>DROGAFONTE LTDA</v>
          </cell>
          <cell r="H41" t="str">
            <v>B</v>
          </cell>
          <cell r="I41" t="str">
            <v>S</v>
          </cell>
          <cell r="J41" t="str">
            <v>543889</v>
          </cell>
          <cell r="K41">
            <v>46212</v>
          </cell>
          <cell r="L41" t="str">
            <v>26260708778201000126550010005438891387031263</v>
          </cell>
          <cell r="M41" t="str">
            <v>26 -  Pernambuco</v>
          </cell>
          <cell r="N41">
            <v>10582.26</v>
          </cell>
        </row>
        <row r="42">
          <cell r="C42" t="str">
            <v>UPA NOVA DESCOBERTA - CG Nº 008/2022</v>
          </cell>
          <cell r="E42" t="str">
            <v>3.4 - Material Farmacológico</v>
          </cell>
          <cell r="F42">
            <v>8778201000126</v>
          </cell>
          <cell r="G42" t="str">
            <v>DROGAFONTE LTDA</v>
          </cell>
          <cell r="H42" t="str">
            <v>B</v>
          </cell>
          <cell r="I42" t="str">
            <v>S</v>
          </cell>
          <cell r="J42" t="str">
            <v>544174</v>
          </cell>
          <cell r="K42">
            <v>46216</v>
          </cell>
          <cell r="L42" t="str">
            <v>26260708778201000126550010005441741900413910</v>
          </cell>
          <cell r="M42" t="str">
            <v>26 -  Pernambuco</v>
          </cell>
          <cell r="N42">
            <v>2239.44</v>
          </cell>
        </row>
        <row r="43">
          <cell r="C43" t="str">
            <v>UPA NOVA DESCOBERTA - CG Nº 008/2022</v>
          </cell>
          <cell r="E43" t="str">
            <v>3.4 - Material Farmacológico</v>
          </cell>
          <cell r="F43">
            <v>8778201000126</v>
          </cell>
          <cell r="G43" t="str">
            <v>DROGAFONTE LTDA</v>
          </cell>
          <cell r="H43" t="str">
            <v>B</v>
          </cell>
          <cell r="I43" t="str">
            <v>S</v>
          </cell>
          <cell r="J43" t="str">
            <v>544231</v>
          </cell>
          <cell r="K43">
            <v>46216</v>
          </cell>
          <cell r="L43" t="str">
            <v>26260708778201000126550010005442311342132534</v>
          </cell>
          <cell r="M43" t="str">
            <v>26 -  Pernambuco</v>
          </cell>
          <cell r="N43">
            <v>447.02</v>
          </cell>
        </row>
        <row r="44">
          <cell r="C44" t="str">
            <v>UPA NOVA DESCOBERTA - CG Nº 008/2022</v>
          </cell>
          <cell r="E44" t="str">
            <v>3.4 - Material Farmacológico</v>
          </cell>
          <cell r="F44">
            <v>12882932000194</v>
          </cell>
          <cell r="G44" t="str">
            <v>EXOMED COMERCIO ATACADISTA DE MEDICAMENTOS LTDA</v>
          </cell>
          <cell r="H44" t="str">
            <v>B</v>
          </cell>
          <cell r="I44" t="str">
            <v>S</v>
          </cell>
          <cell r="J44" t="str">
            <v>201541</v>
          </cell>
          <cell r="K44">
            <v>46216</v>
          </cell>
          <cell r="L44" t="str">
            <v>26260712882932000194550010002015411472898996</v>
          </cell>
          <cell r="M44" t="str">
            <v>26 -  Pernambuco</v>
          </cell>
          <cell r="N44">
            <v>3144</v>
          </cell>
        </row>
        <row r="45">
          <cell r="C45" t="str">
            <v>UPA NOVA DESCOBERTA - CG Nº 008/2022</v>
          </cell>
          <cell r="E45" t="str">
            <v>3.4 - Material Farmacológico</v>
          </cell>
          <cell r="F45">
            <v>6628333000146</v>
          </cell>
          <cell r="G45" t="str">
            <v>FARMACE INDUSTRIA QUIMICA FARMACEUTICA CEARENSE LTDA</v>
          </cell>
          <cell r="H45" t="str">
            <v>B</v>
          </cell>
          <cell r="I45" t="str">
            <v>S</v>
          </cell>
          <cell r="J45" t="str">
            <v>363823</v>
          </cell>
          <cell r="K45">
            <v>46224</v>
          </cell>
          <cell r="L45" t="str">
            <v>23260706628333000146550000003638231631179130</v>
          </cell>
          <cell r="M45" t="str">
            <v>23 -  Ceará</v>
          </cell>
          <cell r="N45">
            <v>2016</v>
          </cell>
        </row>
        <row r="46">
          <cell r="C46" t="str">
            <v>UPA NOVA DESCOBERTA - CG Nº 008/2022</v>
          </cell>
          <cell r="E46" t="str">
            <v>3.4 - Material Farmacológico</v>
          </cell>
          <cell r="F46">
            <v>10854165000184</v>
          </cell>
          <cell r="G46" t="str">
            <v>F&amp;F DISTRIBUIDORA DE PRODUTOS FARMACEUTICOS</v>
          </cell>
          <cell r="H46" t="str">
            <v>B</v>
          </cell>
          <cell r="I46" t="str">
            <v>S</v>
          </cell>
          <cell r="J46" t="str">
            <v>369907</v>
          </cell>
          <cell r="K46">
            <v>46212</v>
          </cell>
          <cell r="L46" t="str">
            <v>26260710854165000184550010003699071995770520</v>
          </cell>
          <cell r="M46" t="str">
            <v>26 -  Pernambuco</v>
          </cell>
          <cell r="N46">
            <v>5790</v>
          </cell>
        </row>
        <row r="47">
          <cell r="C47" t="str">
            <v>UPA NOVA DESCOBERTA - CG Nº 008/2022</v>
          </cell>
          <cell r="E47" t="str">
            <v>3.4 - Material Farmacológico</v>
          </cell>
          <cell r="F47">
            <v>10779833000156</v>
          </cell>
          <cell r="G47" t="str">
            <v>MEDICAL MERCANTIL DE APARELHAGEM MEDICA LTDA</v>
          </cell>
          <cell r="H47" t="str">
            <v>B</v>
          </cell>
          <cell r="I47" t="str">
            <v>S</v>
          </cell>
          <cell r="J47" t="str">
            <v>680752</v>
          </cell>
          <cell r="K47">
            <v>46212</v>
          </cell>
          <cell r="L47" t="str">
            <v>26260710779833000156550010006807521682778003</v>
          </cell>
          <cell r="M47" t="str">
            <v>26 -  Pernambuco</v>
          </cell>
          <cell r="N47">
            <v>303.5</v>
          </cell>
        </row>
        <row r="48">
          <cell r="C48" t="str">
            <v>UPA NOVA DESCOBERTA - CG Nº 008/2022</v>
          </cell>
          <cell r="E48" t="str">
            <v>3.4 - Material Farmacológico</v>
          </cell>
          <cell r="F48">
            <v>3817043000152</v>
          </cell>
          <cell r="G48" t="str">
            <v>PHARMAPLUS LTDA</v>
          </cell>
          <cell r="H48" t="str">
            <v>B</v>
          </cell>
          <cell r="I48" t="str">
            <v>S</v>
          </cell>
          <cell r="J48" t="str">
            <v>95683</v>
          </cell>
          <cell r="K48">
            <v>46213</v>
          </cell>
          <cell r="L48" t="str">
            <v>26260703817043000152550010000956831241176184</v>
          </cell>
          <cell r="M48" t="str">
            <v>26 -  Pernambuco</v>
          </cell>
          <cell r="N48">
            <v>3847.68</v>
          </cell>
        </row>
        <row r="49">
          <cell r="C49" t="str">
            <v>UPA NOVA DESCOBERTA - CG Nº 008/2022</v>
          </cell>
          <cell r="E49" t="str">
            <v>3.4 - Material Farmacológico</v>
          </cell>
          <cell r="F49">
            <v>39500546000147</v>
          </cell>
          <cell r="G49" t="str">
            <v>REC HOSPITALAR LTDA</v>
          </cell>
          <cell r="H49" t="str">
            <v>B</v>
          </cell>
          <cell r="I49" t="str">
            <v>S</v>
          </cell>
          <cell r="J49" t="str">
            <v>5789</v>
          </cell>
          <cell r="K49">
            <v>46212</v>
          </cell>
          <cell r="L49" t="str">
            <v>26260739500546000147550010000057891875502468</v>
          </cell>
          <cell r="M49" t="str">
            <v>26 -  Pernambuco</v>
          </cell>
          <cell r="N49">
            <v>8484.51</v>
          </cell>
        </row>
        <row r="50">
          <cell r="C50" t="str">
            <v>UPA NOVA DESCOBERTA - CG Nº 008/2022</v>
          </cell>
          <cell r="E50" t="str">
            <v>3.4 - Material Farmacológico</v>
          </cell>
          <cell r="F50">
            <v>21381761000100</v>
          </cell>
          <cell r="G50" t="str">
            <v>SIX DISTRIBUIDORA HOSPITALAR LTDA</v>
          </cell>
          <cell r="H50" t="str">
            <v>B</v>
          </cell>
          <cell r="I50" t="str">
            <v>S</v>
          </cell>
          <cell r="J50" t="str">
            <v>91439</v>
          </cell>
          <cell r="K50">
            <v>46213</v>
          </cell>
          <cell r="L50" t="str">
            <v>26260721381761000100550010000914391663630168</v>
          </cell>
          <cell r="M50" t="str">
            <v>26 -  Pernambuco</v>
          </cell>
          <cell r="N50">
            <v>360</v>
          </cell>
        </row>
        <row r="51">
          <cell r="C51" t="str">
            <v>UPA NOVA DESCOBERTA - CG Nº 008/2022</v>
          </cell>
          <cell r="E51" t="str">
            <v>3.4 - Material Farmacológico</v>
          </cell>
          <cell r="F51">
            <v>21381761000100</v>
          </cell>
          <cell r="G51" t="str">
            <v>SIX DISTRIBUIDORA HOSPITALAR LTDA</v>
          </cell>
          <cell r="H51" t="str">
            <v>B</v>
          </cell>
          <cell r="I51" t="str">
            <v>S</v>
          </cell>
          <cell r="J51" t="str">
            <v>91345</v>
          </cell>
          <cell r="K51">
            <v>46212</v>
          </cell>
          <cell r="L51" t="str">
            <v>26260721381761000100550010000913451539143775</v>
          </cell>
          <cell r="M51" t="str">
            <v>26 -  Pernambuco</v>
          </cell>
          <cell r="N51">
            <v>700.3</v>
          </cell>
        </row>
        <row r="52">
          <cell r="C52" t="str">
            <v>UPA NOVA DESCOBERTA - CG Nº 008/2022</v>
          </cell>
          <cell r="E52" t="str">
            <v>3.4 - Material Farmacológico</v>
          </cell>
          <cell r="F52">
            <v>22580510000118</v>
          </cell>
          <cell r="G52" t="str">
            <v>UNIFAR DISTRIBUIDORA DE MEDICAMENTOS LTDA</v>
          </cell>
          <cell r="H52" t="str">
            <v>B</v>
          </cell>
          <cell r="I52" t="str">
            <v>S</v>
          </cell>
          <cell r="J52" t="str">
            <v>78581</v>
          </cell>
          <cell r="K52">
            <v>46212</v>
          </cell>
          <cell r="L52" t="str">
            <v>26260722580510000118550010000785811000676823</v>
          </cell>
          <cell r="M52" t="str">
            <v>26 -  Pernambuco</v>
          </cell>
          <cell r="N52">
            <v>455.8</v>
          </cell>
        </row>
        <row r="53">
          <cell r="C53" t="str">
            <v>UPA NOVA DESCOBERTA - CG Nº 008/2022</v>
          </cell>
          <cell r="E53" t="str">
            <v>3.14 - Alimentação Preparada</v>
          </cell>
          <cell r="F53">
            <v>1687725000162</v>
          </cell>
          <cell r="G53" t="str">
            <v>CENTRO ESPECIALIZADO EM NUTRICAO ENTERAL E PARENTERAL</v>
          </cell>
          <cell r="H53" t="str">
            <v>B</v>
          </cell>
          <cell r="I53" t="str">
            <v>S</v>
          </cell>
          <cell r="J53" t="str">
            <v>69741</v>
          </cell>
          <cell r="K53">
            <v>46212</v>
          </cell>
          <cell r="L53" t="str">
            <v>26260701687725000162550010000697411122129673</v>
          </cell>
          <cell r="M53" t="str">
            <v>26 -  Pernambuco</v>
          </cell>
          <cell r="N53">
            <v>717.36</v>
          </cell>
        </row>
        <row r="54">
          <cell r="C54" t="str">
            <v>UPA NOVA DESCOBERTA - CG Nº 008/2022</v>
          </cell>
          <cell r="E54" t="str">
            <v>3.5 - Material Odontológico</v>
          </cell>
          <cell r="F54">
            <v>2911193000168</v>
          </cell>
          <cell r="G54" t="str">
            <v>APOGEU CENTER COMERCIAL E PRODUTO HOSPITALAR E MEDICAMENTOS LTDA</v>
          </cell>
          <cell r="H54" t="str">
            <v>B</v>
          </cell>
          <cell r="I54" t="str">
            <v>S</v>
          </cell>
          <cell r="J54" t="str">
            <v>20741</v>
          </cell>
          <cell r="K54">
            <v>46212</v>
          </cell>
          <cell r="L54" t="str">
            <v>26260702911193000168550010000207411000947879</v>
          </cell>
          <cell r="M54" t="str">
            <v>26 -  Pernambuco</v>
          </cell>
          <cell r="N54">
            <v>1031.8499999999999</v>
          </cell>
        </row>
        <row r="55">
          <cell r="C55" t="str">
            <v>UPA NOVA DESCOBERTA - CG Nº 008/2022</v>
          </cell>
          <cell r="E55" t="str">
            <v>3.5 - Material Odontológico</v>
          </cell>
          <cell r="F55">
            <v>11449180000290</v>
          </cell>
          <cell r="G55" t="str">
            <v>DPROSMED DISTRIBUIDORA DE PRODUTOS MEDICO HOSPITALARES LTDA</v>
          </cell>
          <cell r="H55" t="str">
            <v>B</v>
          </cell>
          <cell r="I55" t="str">
            <v>S</v>
          </cell>
          <cell r="J55" t="str">
            <v>35633</v>
          </cell>
          <cell r="K55">
            <v>46213</v>
          </cell>
          <cell r="L55" t="str">
            <v>26260711449180000290550010000356331000856137</v>
          </cell>
          <cell r="M55" t="str">
            <v>26 -  Pernambuco</v>
          </cell>
          <cell r="N55">
            <v>187</v>
          </cell>
        </row>
        <row r="56">
          <cell r="C56" t="str">
            <v>UPA NOVA DESCOBERTA - CG Nº 008/2022</v>
          </cell>
          <cell r="E56" t="str">
            <v>3.5 - Material Odontológico</v>
          </cell>
          <cell r="F56">
            <v>9441460000120</v>
          </cell>
          <cell r="G56" t="str">
            <v>PADRAO DISTRIBUIDORA DE PRODUTOS E EQUIPAMENTO HOSPITALAR PADRE CALLOU LTDA</v>
          </cell>
          <cell r="H56" t="str">
            <v>B</v>
          </cell>
          <cell r="I56" t="str">
            <v>S</v>
          </cell>
          <cell r="J56" t="str">
            <v>404340</v>
          </cell>
          <cell r="K56">
            <v>46211</v>
          </cell>
          <cell r="L56" t="str">
            <v>26260709441460000120550010004043401020945235</v>
          </cell>
          <cell r="M56" t="str">
            <v>26 -  Pernambuco</v>
          </cell>
          <cell r="N56">
            <v>2641.8</v>
          </cell>
        </row>
        <row r="57">
          <cell r="C57" t="str">
            <v>UPA NOVA DESCOBERTA - CG Nº 008/2022</v>
          </cell>
          <cell r="E57" t="str">
            <v>3.5 - Material Odontológico</v>
          </cell>
          <cell r="F57">
            <v>9441460000120</v>
          </cell>
          <cell r="G57" t="str">
            <v>PADRAO DISTRIBUIDORA DE PRODUTOS E EQUIPAMENTO HOSPITALAR PADRE CALLOU LTDA</v>
          </cell>
          <cell r="H57" t="str">
            <v>B</v>
          </cell>
          <cell r="I57" t="str">
            <v>S</v>
          </cell>
          <cell r="J57" t="str">
            <v>405147</v>
          </cell>
          <cell r="K57">
            <v>46224</v>
          </cell>
          <cell r="L57" t="str">
            <v>26260709441460000120550010004051471183408896</v>
          </cell>
          <cell r="M57" t="str">
            <v>26 -  Pernambuco</v>
          </cell>
          <cell r="N57">
            <v>202.62</v>
          </cell>
        </row>
        <row r="58">
          <cell r="C58" t="str">
            <v>UPA NOVA DESCOBERTA - CG Nº 008/2022</v>
          </cell>
          <cell r="E58" t="str">
            <v>3.5 - Material Odontológico</v>
          </cell>
          <cell r="F58">
            <v>39500546000147</v>
          </cell>
          <cell r="G58" t="str">
            <v>REC HOSPITALAR LTDA</v>
          </cell>
          <cell r="H58" t="str">
            <v>B</v>
          </cell>
          <cell r="I58" t="str">
            <v>S</v>
          </cell>
          <cell r="J58" t="str">
            <v>5776</v>
          </cell>
          <cell r="K58">
            <v>46211</v>
          </cell>
          <cell r="L58" t="str">
            <v>26260739500546000147550010000057761178741233</v>
          </cell>
          <cell r="M58" t="str">
            <v>26 -  Pernambuco</v>
          </cell>
          <cell r="N58">
            <v>292</v>
          </cell>
        </row>
        <row r="59">
          <cell r="C59" t="str">
            <v>UPA NOVA DESCOBERTA - CG Nº 008/2022</v>
          </cell>
          <cell r="E59" t="str">
            <v>3.5 - Material Odontológico</v>
          </cell>
          <cell r="F59">
            <v>21596736000225</v>
          </cell>
          <cell r="G59" t="str">
            <v>ULTRAMEGA DISTRIBUDORA</v>
          </cell>
          <cell r="H59" t="str">
            <v>B</v>
          </cell>
          <cell r="I59" t="str">
            <v>S</v>
          </cell>
          <cell r="J59" t="str">
            <v>11499</v>
          </cell>
          <cell r="K59">
            <v>46212</v>
          </cell>
          <cell r="L59" t="str">
            <v>26260721596736000225550010000114991429224534</v>
          </cell>
          <cell r="M59" t="str">
            <v>26 -  Pernambuco</v>
          </cell>
          <cell r="N59">
            <v>568.55999999999995</v>
          </cell>
        </row>
        <row r="60">
          <cell r="C60" t="str">
            <v>UPA NOVA DESCOBERTA - CG Nº 008/2022</v>
          </cell>
          <cell r="E60" t="str">
            <v>3.5 - Material Odontológico</v>
          </cell>
          <cell r="F60">
            <v>21596736000144</v>
          </cell>
          <cell r="G60" t="str">
            <v>ULTRAMEGA DISTRIBUDORA</v>
          </cell>
          <cell r="H60" t="str">
            <v>B</v>
          </cell>
          <cell r="I60" t="str">
            <v>S</v>
          </cell>
          <cell r="J60" t="str">
            <v>307566</v>
          </cell>
          <cell r="K60">
            <v>46212</v>
          </cell>
          <cell r="L60" t="str">
            <v>26260721596736000144550010003075661600931060</v>
          </cell>
          <cell r="M60" t="str">
            <v>26 -  Pernambuco</v>
          </cell>
          <cell r="N60">
            <v>37.799999999999997</v>
          </cell>
        </row>
        <row r="61">
          <cell r="C61" t="str">
            <v>UPA NOVA DESCOBERTA - CG Nº 008/2022</v>
          </cell>
          <cell r="E61" t="str">
            <v>3.11 - Material Laboratorial</v>
          </cell>
          <cell r="F61">
            <v>18271934000123</v>
          </cell>
          <cell r="G61" t="str">
            <v>NOVA BIOMEDICAL DIAGNOSTICOS MEDICOS E BIOTECNOLOGIA LTDA</v>
          </cell>
          <cell r="H61" t="str">
            <v>B</v>
          </cell>
          <cell r="I61" t="str">
            <v>S</v>
          </cell>
          <cell r="J61" t="str">
            <v>67275</v>
          </cell>
          <cell r="K61">
            <v>46209</v>
          </cell>
          <cell r="L61" t="str">
            <v>31260718271934000123550010000672751058036147</v>
          </cell>
          <cell r="M61" t="str">
            <v>31 -  Minas Gerais</v>
          </cell>
          <cell r="N61">
            <v>4815</v>
          </cell>
        </row>
        <row r="62">
          <cell r="C62" t="str">
            <v>UPA NOVA DESCOBERTA - CG Nº 008/2022</v>
          </cell>
          <cell r="E62" t="str">
            <v>3.7 - Material de Limpeza e Produtos de Hgienização</v>
          </cell>
          <cell r="F62">
            <v>11449180000100</v>
          </cell>
          <cell r="G62" t="str">
            <v>DPROSMED DISTRIBUIDORA DE PRODUTOS MEDICO HOSPITALARES LTDA</v>
          </cell>
          <cell r="H62" t="str">
            <v>B</v>
          </cell>
          <cell r="I62" t="str">
            <v>S</v>
          </cell>
          <cell r="J62" t="str">
            <v>98394</v>
          </cell>
          <cell r="K62">
            <v>46213</v>
          </cell>
          <cell r="L62" t="str">
            <v>26260711449180000100550010000983941000856122</v>
          </cell>
          <cell r="M62" t="str">
            <v>26 -  Pernambuco</v>
          </cell>
          <cell r="N62">
            <v>518</v>
          </cell>
        </row>
        <row r="63">
          <cell r="C63" t="str">
            <v>UPA NOVA DESCOBERTA - CG Nº 008/2022</v>
          </cell>
          <cell r="E63" t="str">
            <v>3.7 - Material de Limpeza e Produtos de Hgienização</v>
          </cell>
          <cell r="F63">
            <v>8778201000126</v>
          </cell>
          <cell r="G63" t="str">
            <v>DROGAFONTE LTDA</v>
          </cell>
          <cell r="H63" t="str">
            <v>B</v>
          </cell>
          <cell r="I63" t="str">
            <v>S</v>
          </cell>
          <cell r="J63" t="str">
            <v>543762</v>
          </cell>
          <cell r="K63">
            <v>46211</v>
          </cell>
          <cell r="L63" t="str">
            <v>26260708778201000126550010005437621772458264</v>
          </cell>
          <cell r="M63" t="str">
            <v>26 -  Pernambuco</v>
          </cell>
          <cell r="N63">
            <v>79.95</v>
          </cell>
        </row>
        <row r="64">
          <cell r="C64" t="str">
            <v>UPA NOVA DESCOBERTA - CG Nº 008/2022</v>
          </cell>
          <cell r="E64" t="str">
            <v>3.7 - Material de Limpeza e Produtos de Hgienização</v>
          </cell>
          <cell r="F64">
            <v>3817043000152</v>
          </cell>
          <cell r="G64" t="str">
            <v>PHARMAPLUS LTDA</v>
          </cell>
          <cell r="H64" t="str">
            <v>B</v>
          </cell>
          <cell r="I64" t="str">
            <v>S</v>
          </cell>
          <cell r="J64" t="str">
            <v>95775</v>
          </cell>
          <cell r="K64">
            <v>46214</v>
          </cell>
          <cell r="L64" t="str">
            <v>26260703817043000152550010000957751109337919</v>
          </cell>
          <cell r="M64" t="str">
            <v>26 -  Pernambuco</v>
          </cell>
          <cell r="N64">
            <v>1365.72</v>
          </cell>
        </row>
        <row r="65">
          <cell r="C65" t="str">
            <v>UPA NOVA DESCOBERTA - CG Nº 008/2022</v>
          </cell>
          <cell r="E65" t="str">
            <v>1.99 - Outras Despesas com Pessoal</v>
          </cell>
          <cell r="F65">
            <v>28296399000119</v>
          </cell>
          <cell r="G65" t="str">
            <v>AVANNTE</v>
          </cell>
          <cell r="H65" t="str">
            <v>B</v>
          </cell>
          <cell r="I65" t="str">
            <v>S</v>
          </cell>
          <cell r="J65" t="str">
            <v>2056</v>
          </cell>
          <cell r="K65">
            <v>46234</v>
          </cell>
          <cell r="L65" t="str">
            <v>26260728296399000119550010000020561000403800</v>
          </cell>
          <cell r="M65" t="str">
            <v>26 -  Pernambuco</v>
          </cell>
          <cell r="N65">
            <v>50416.5</v>
          </cell>
        </row>
        <row r="66">
          <cell r="C66" t="str">
            <v>UPA NOVA DESCOBERTA - CG Nº 008/2022</v>
          </cell>
          <cell r="E66" t="str">
            <v>3.2 - Gás e Outros Materiais Engarrafados</v>
          </cell>
          <cell r="F66">
            <v>24380578002041</v>
          </cell>
          <cell r="G66" t="str">
            <v>WHITE MARTINS</v>
          </cell>
          <cell r="H66" t="str">
            <v>B</v>
          </cell>
          <cell r="I66" t="str">
            <v>S</v>
          </cell>
          <cell r="J66" t="str">
            <v>16005</v>
          </cell>
          <cell r="K66">
            <v>46204</v>
          </cell>
          <cell r="L66" t="str">
            <v>26260724380578002041556040000160051111901229</v>
          </cell>
          <cell r="M66" t="str">
            <v>26 -  Pernambuco</v>
          </cell>
          <cell r="N66">
            <v>531.02</v>
          </cell>
        </row>
        <row r="67">
          <cell r="C67" t="str">
            <v>UPA NOVA DESCOBERTA - CG Nº 008/2022</v>
          </cell>
          <cell r="E67" t="str">
            <v>3.2 - Gás e Outros Materiais Engarrafados</v>
          </cell>
          <cell r="F67">
            <v>24380578002041</v>
          </cell>
          <cell r="G67" t="str">
            <v>WHITE MARTINS</v>
          </cell>
          <cell r="H67" t="str">
            <v>B</v>
          </cell>
          <cell r="I67" t="str">
            <v>S</v>
          </cell>
          <cell r="J67" t="str">
            <v>16060</v>
          </cell>
          <cell r="K67">
            <v>46210</v>
          </cell>
          <cell r="L67" t="str">
            <v>26260724380578002041556040000160601915455637</v>
          </cell>
          <cell r="M67" t="str">
            <v>26 -  Pernambuco</v>
          </cell>
          <cell r="N67">
            <v>531.02</v>
          </cell>
        </row>
        <row r="68">
          <cell r="C68" t="str">
            <v>UPA NOVA DESCOBERTA - CG Nº 008/2022</v>
          </cell>
          <cell r="E68" t="str">
            <v>3.2 - Gás e Outros Materiais Engarrafados</v>
          </cell>
          <cell r="F68">
            <v>24380578002041</v>
          </cell>
          <cell r="G68" t="str">
            <v>WHITE MARTINS</v>
          </cell>
          <cell r="H68" t="str">
            <v>B</v>
          </cell>
          <cell r="I68" t="str">
            <v>S</v>
          </cell>
          <cell r="J68" t="str">
            <v>16061</v>
          </cell>
          <cell r="K68">
            <v>46210</v>
          </cell>
          <cell r="L68" t="str">
            <v>26260724380578002041556040000160611331129745</v>
          </cell>
          <cell r="M68" t="str">
            <v>26 -  Pernambuco</v>
          </cell>
          <cell r="N68">
            <v>354.01</v>
          </cell>
        </row>
        <row r="69">
          <cell r="C69" t="str">
            <v>UPA NOVA DESCOBERTA - CG Nº 008/2022</v>
          </cell>
          <cell r="E69" t="str">
            <v>3.2 - Gás e Outros Materiais Engarrafados</v>
          </cell>
          <cell r="F69">
            <v>24380578002041</v>
          </cell>
          <cell r="G69" t="str">
            <v>WHITE MARTINS</v>
          </cell>
          <cell r="H69" t="str">
            <v>B</v>
          </cell>
          <cell r="I69" t="str">
            <v>S</v>
          </cell>
          <cell r="J69" t="str">
            <v>16105</v>
          </cell>
          <cell r="K69">
            <v>46212</v>
          </cell>
          <cell r="L69" t="str">
            <v>26260724380578002041556040000161051913029367</v>
          </cell>
          <cell r="M69" t="str">
            <v>26 -  Pernambuco</v>
          </cell>
          <cell r="N69">
            <v>354.01</v>
          </cell>
        </row>
        <row r="70">
          <cell r="C70" t="str">
            <v>UPA NOVA DESCOBERTA - CG Nº 008/2022</v>
          </cell>
          <cell r="E70" t="str">
            <v>3.2 - Gás e Outros Materiais Engarrafados</v>
          </cell>
          <cell r="F70">
            <v>24380578002041</v>
          </cell>
          <cell r="G70" t="str">
            <v>WHITE MARTINS</v>
          </cell>
          <cell r="H70" t="str">
            <v>B</v>
          </cell>
          <cell r="I70" t="str">
            <v>S</v>
          </cell>
          <cell r="J70" t="str">
            <v>16107</v>
          </cell>
          <cell r="K70">
            <v>46212</v>
          </cell>
          <cell r="L70" t="str">
            <v>26260724380578002041556040000161071844538550</v>
          </cell>
          <cell r="M70" t="str">
            <v>26 -  Pernambuco</v>
          </cell>
          <cell r="N70">
            <v>354.01</v>
          </cell>
        </row>
        <row r="71">
          <cell r="C71" t="str">
            <v>UPA NOVA DESCOBERTA - CG Nº 008/2022</v>
          </cell>
          <cell r="E71" t="str">
            <v>3.2 - Gás e Outros Materiais Engarrafados</v>
          </cell>
          <cell r="F71">
            <v>24380578002041</v>
          </cell>
          <cell r="G71" t="str">
            <v>WHITE MARTINS</v>
          </cell>
          <cell r="H71" t="str">
            <v>B</v>
          </cell>
          <cell r="I71" t="str">
            <v>S</v>
          </cell>
          <cell r="J71" t="str">
            <v>1230</v>
          </cell>
          <cell r="K71">
            <v>46215</v>
          </cell>
          <cell r="L71" t="str">
            <v>26260724380578002203556250000012301415930733</v>
          </cell>
          <cell r="M71" t="str">
            <v>26 -  Pernambuco</v>
          </cell>
          <cell r="N71">
            <v>5474.25</v>
          </cell>
        </row>
        <row r="72">
          <cell r="C72" t="str">
            <v>UPA NOVA DESCOBERTA - CG Nº 008/2022</v>
          </cell>
          <cell r="E72" t="str">
            <v>3.2 - Gás e Outros Materiais Engarrafados</v>
          </cell>
          <cell r="F72">
            <v>24380578002041</v>
          </cell>
          <cell r="G72" t="str">
            <v>WHITE MARTINS</v>
          </cell>
          <cell r="H72" t="str">
            <v>B</v>
          </cell>
          <cell r="I72" t="str">
            <v>S</v>
          </cell>
          <cell r="J72" t="str">
            <v>16133</v>
          </cell>
          <cell r="K72">
            <v>46216</v>
          </cell>
          <cell r="L72" t="str">
            <v>26260724380578002041556040000161331669063535</v>
          </cell>
          <cell r="M72" t="str">
            <v>26 -  Pernambuco</v>
          </cell>
          <cell r="N72">
            <v>531.02</v>
          </cell>
        </row>
        <row r="73">
          <cell r="C73" t="str">
            <v>UPA NOVA DESCOBERTA - CG Nº 008/2022</v>
          </cell>
          <cell r="E73" t="str">
            <v>3.2 - Gás e Outros Materiais Engarrafados</v>
          </cell>
          <cell r="F73">
            <v>24380578002041</v>
          </cell>
          <cell r="G73" t="str">
            <v>WHITE MARTINS</v>
          </cell>
          <cell r="H73" t="str">
            <v>B</v>
          </cell>
          <cell r="I73" t="str">
            <v>S</v>
          </cell>
          <cell r="J73" t="str">
            <v>15568</v>
          </cell>
          <cell r="K73">
            <v>46221</v>
          </cell>
          <cell r="L73" t="str">
            <v>26260724380578002041556030000155681428478377</v>
          </cell>
          <cell r="M73" t="str">
            <v>26 -  Pernambuco</v>
          </cell>
          <cell r="N73">
            <v>531.02</v>
          </cell>
        </row>
        <row r="74">
          <cell r="C74" t="str">
            <v>UPA NOVA DESCOBERTA - CG Nº 008/2022</v>
          </cell>
          <cell r="E74" t="str">
            <v>3.2 - Gás e Outros Materiais Engarrafados</v>
          </cell>
          <cell r="F74">
            <v>24380578002041</v>
          </cell>
          <cell r="G74" t="str">
            <v>WHITE MARTINS</v>
          </cell>
          <cell r="H74" t="str">
            <v>B</v>
          </cell>
          <cell r="I74" t="str">
            <v>S</v>
          </cell>
          <cell r="J74" t="str">
            <v>16237</v>
          </cell>
          <cell r="K74">
            <v>46225</v>
          </cell>
          <cell r="L74" t="str">
            <v>26260724380578002041556040000162371871059424</v>
          </cell>
          <cell r="M74" t="str">
            <v>26 -  Pernambuco</v>
          </cell>
          <cell r="N74">
            <v>354.01</v>
          </cell>
        </row>
        <row r="75">
          <cell r="C75" t="str">
            <v>UPA NOVA DESCOBERTA - CG Nº 008/2022</v>
          </cell>
          <cell r="E75" t="str">
            <v>3.2 - Gás e Outros Materiais Engarrafados</v>
          </cell>
          <cell r="F75">
            <v>24380578002041</v>
          </cell>
          <cell r="G75" t="str">
            <v>WHITE MARTINS</v>
          </cell>
          <cell r="H75" t="str">
            <v>B</v>
          </cell>
          <cell r="I75" t="str">
            <v>S</v>
          </cell>
          <cell r="J75" t="str">
            <v>15610</v>
          </cell>
          <cell r="K75">
            <v>46227</v>
          </cell>
          <cell r="L75" t="str">
            <v>26260724380578002041556030000156101431663983</v>
          </cell>
          <cell r="M75" t="str">
            <v>26 -  Pernambuco</v>
          </cell>
          <cell r="N75">
            <v>177.01</v>
          </cell>
        </row>
        <row r="76">
          <cell r="C76" t="str">
            <v>UPA NOVA DESCOBERTA - CG Nº 008/2022</v>
          </cell>
          <cell r="E76" t="str">
            <v>3.2 - Gás e Outros Materiais Engarrafados</v>
          </cell>
          <cell r="F76">
            <v>24380578002041</v>
          </cell>
          <cell r="G76" t="str">
            <v>WHITE MARTINS</v>
          </cell>
          <cell r="H76" t="str">
            <v>B</v>
          </cell>
          <cell r="I76" t="str">
            <v>S</v>
          </cell>
          <cell r="J76" t="str">
            <v>16295</v>
          </cell>
          <cell r="K76">
            <v>46232</v>
          </cell>
          <cell r="L76" t="str">
            <v>26260724380578002041556040000162951485438437</v>
          </cell>
          <cell r="M76" t="str">
            <v>26 -  Pernambuco</v>
          </cell>
          <cell r="N76">
            <v>531.02</v>
          </cell>
        </row>
        <row r="77">
          <cell r="C77" t="str">
            <v>UPA NOVA DESCOBERTA - CG Nº 008/2022</v>
          </cell>
          <cell r="E77" t="str">
            <v>3.7 - Material de Limpeza e Produtos de Hgienização</v>
          </cell>
          <cell r="F77">
            <v>63851127000134</v>
          </cell>
          <cell r="G77" t="str">
            <v>ADM COMERCIO</v>
          </cell>
          <cell r="H77" t="str">
            <v>B</v>
          </cell>
          <cell r="I77" t="str">
            <v>S</v>
          </cell>
          <cell r="J77" t="str">
            <v>318</v>
          </cell>
          <cell r="K77">
            <v>46224</v>
          </cell>
          <cell r="L77" t="str">
            <v>26260763851127000134550010000003181644174053</v>
          </cell>
          <cell r="M77" t="str">
            <v>26 -  Pernambuco</v>
          </cell>
          <cell r="N77">
            <v>47.02</v>
          </cell>
        </row>
        <row r="78">
          <cell r="C78" t="str">
            <v>UPA NOVA DESCOBERTA - CG Nº 008/2022</v>
          </cell>
          <cell r="E78" t="str">
            <v>3.7 - Material de Limpeza e Produtos de Hgienização</v>
          </cell>
          <cell r="F78">
            <v>5574966000156</v>
          </cell>
          <cell r="G78" t="str">
            <v>F A G CAVALCANTI</v>
          </cell>
          <cell r="H78" t="str">
            <v>B</v>
          </cell>
          <cell r="I78" t="str">
            <v>S</v>
          </cell>
          <cell r="J78" t="str">
            <v>135776</v>
          </cell>
          <cell r="K78">
            <v>46224</v>
          </cell>
          <cell r="L78" t="str">
            <v>26260705574966000156550010001357761784404164</v>
          </cell>
          <cell r="M78" t="str">
            <v>26 -  Pernambuco</v>
          </cell>
          <cell r="N78">
            <v>620.4</v>
          </cell>
        </row>
        <row r="79">
          <cell r="C79" t="str">
            <v>UPA NOVA DESCOBERTA - CG Nº 008/2022</v>
          </cell>
          <cell r="E79" t="str">
            <v>3.7 - Material de Limpeza e Produtos de Hgienização</v>
          </cell>
          <cell r="F79">
            <v>8014460000180</v>
          </cell>
          <cell r="G79" t="str">
            <v>VANPEL</v>
          </cell>
          <cell r="H79" t="str">
            <v>B</v>
          </cell>
          <cell r="I79" t="str">
            <v>S</v>
          </cell>
          <cell r="J79" t="str">
            <v>74550</v>
          </cell>
          <cell r="K79">
            <v>46218</v>
          </cell>
          <cell r="L79" t="str">
            <v>26260708014460000180550010000745501001580882</v>
          </cell>
          <cell r="M79" t="str">
            <v>26 -  Pernambuco</v>
          </cell>
          <cell r="N79">
            <v>128.65</v>
          </cell>
        </row>
        <row r="80">
          <cell r="C80" t="str">
            <v>UPA NOVA DESCOBERTA - CG Nº 008/2022</v>
          </cell>
          <cell r="E80" t="str">
            <v>3.14 - Alimentação Preparada</v>
          </cell>
          <cell r="F80">
            <v>63851127000134</v>
          </cell>
          <cell r="G80" t="str">
            <v>ADM COMERCIO</v>
          </cell>
          <cell r="H80" t="str">
            <v>B</v>
          </cell>
          <cell r="I80" t="str">
            <v>S</v>
          </cell>
          <cell r="J80" t="str">
            <v>302</v>
          </cell>
          <cell r="K80">
            <v>46216</v>
          </cell>
          <cell r="L80" t="str">
            <v>26260763851127000134550010000003021239474403</v>
          </cell>
          <cell r="M80" t="str">
            <v>26 -  Pernambuco</v>
          </cell>
          <cell r="N80">
            <v>117</v>
          </cell>
        </row>
        <row r="81">
          <cell r="C81" t="str">
            <v>UPA NOVA DESCOBERTA - CG Nº 008/2022</v>
          </cell>
          <cell r="E81" t="str">
            <v>3.14 - Alimentação Preparada</v>
          </cell>
          <cell r="F81">
            <v>28296399000119</v>
          </cell>
          <cell r="G81" t="str">
            <v>AVANNTE</v>
          </cell>
          <cell r="H81" t="str">
            <v>B</v>
          </cell>
          <cell r="I81" t="str">
            <v>S</v>
          </cell>
          <cell r="J81" t="str">
            <v>2057</v>
          </cell>
          <cell r="K81">
            <v>46234</v>
          </cell>
          <cell r="L81" t="str">
            <v>26260728296399000119550010000020571000403824</v>
          </cell>
          <cell r="M81" t="str">
            <v>26 -  Pernambuco</v>
          </cell>
          <cell r="N81">
            <v>18879</v>
          </cell>
        </row>
        <row r="82">
          <cell r="C82" t="str">
            <v>UPA NOVA DESCOBERTA - CG Nº 008/2022</v>
          </cell>
          <cell r="E82" t="str">
            <v>3.14 - Alimentação Preparada</v>
          </cell>
          <cell r="F82">
            <v>43330918000101</v>
          </cell>
          <cell r="G82" t="str">
            <v>DISTRIBUIDORA J J</v>
          </cell>
          <cell r="H82" t="str">
            <v>B</v>
          </cell>
          <cell r="I82" t="str">
            <v>S</v>
          </cell>
          <cell r="J82" t="str">
            <v>19663</v>
          </cell>
          <cell r="K82">
            <v>46216</v>
          </cell>
          <cell r="L82" t="str">
            <v>26260743330918000101550010000196631631222702</v>
          </cell>
          <cell r="M82" t="str">
            <v>26 -  Pernambuco</v>
          </cell>
          <cell r="N82">
            <v>723</v>
          </cell>
        </row>
        <row r="83">
          <cell r="C83" t="str">
            <v>UPA NOVA DESCOBERTA - CG Nº 008/2022</v>
          </cell>
          <cell r="E83" t="str">
            <v>3.14 - Alimentação Preparada</v>
          </cell>
          <cell r="F83">
            <v>11840014000130</v>
          </cell>
          <cell r="G83" t="str">
            <v>MACROPAC</v>
          </cell>
          <cell r="H83" t="str">
            <v>B</v>
          </cell>
          <cell r="I83" t="str">
            <v>S</v>
          </cell>
          <cell r="J83" t="str">
            <v>583728</v>
          </cell>
          <cell r="K83">
            <v>46217</v>
          </cell>
          <cell r="L83" t="str">
            <v>26260711840014000130550010005837281710084013</v>
          </cell>
          <cell r="M83" t="str">
            <v>26 -  Pernambuco</v>
          </cell>
          <cell r="N83">
            <v>498</v>
          </cell>
        </row>
        <row r="84">
          <cell r="C84" t="str">
            <v>UPA NOVA DESCOBERTA - CG Nº 008/2022</v>
          </cell>
          <cell r="E84" t="str">
            <v>3.14 - Alimentação Preparada</v>
          </cell>
          <cell r="F84">
            <v>49339000000100</v>
          </cell>
          <cell r="G84" t="str">
            <v>MEV COMERCIO</v>
          </cell>
          <cell r="H84" t="str">
            <v>B</v>
          </cell>
          <cell r="I84" t="str">
            <v>S</v>
          </cell>
          <cell r="J84" t="str">
            <v>3256</v>
          </cell>
          <cell r="K84">
            <v>46216</v>
          </cell>
          <cell r="L84" t="str">
            <v>26260749339000000100550020000032561000998363</v>
          </cell>
          <cell r="M84" t="str">
            <v>26 -  Pernambuco</v>
          </cell>
          <cell r="N84">
            <v>76.349999999999994</v>
          </cell>
        </row>
        <row r="85">
          <cell r="C85" t="str">
            <v>UPA NOVA DESCOBERTA - CG Nº 008/2022</v>
          </cell>
          <cell r="E85" t="str">
            <v>3.14 - Alimentação Preparada</v>
          </cell>
          <cell r="F85">
            <v>60158760000153</v>
          </cell>
          <cell r="G85" t="str">
            <v>R S DISTRIBUIDORA</v>
          </cell>
          <cell r="H85" t="str">
            <v>B</v>
          </cell>
          <cell r="I85" t="str">
            <v>S</v>
          </cell>
          <cell r="J85" t="str">
            <v>391</v>
          </cell>
          <cell r="K85">
            <v>46223</v>
          </cell>
          <cell r="L85" t="str">
            <v>262607601587600001535539100000003911300004017</v>
          </cell>
          <cell r="M85" t="str">
            <v>26 -  Pernambuco</v>
          </cell>
          <cell r="N85">
            <v>133</v>
          </cell>
        </row>
        <row r="86">
          <cell r="C86" t="str">
            <v>UPA NOVA DESCOBERTA - CG Nº 008/2022</v>
          </cell>
          <cell r="E86" t="str">
            <v>3.14 - Alimentação Preparada</v>
          </cell>
          <cell r="F86">
            <v>67263680000107</v>
          </cell>
          <cell r="G86" t="str">
            <v>SUPRIMENTO</v>
          </cell>
          <cell r="H86" t="str">
            <v>B</v>
          </cell>
          <cell r="I86" t="str">
            <v>S</v>
          </cell>
          <cell r="J86" t="str">
            <v>74</v>
          </cell>
          <cell r="K86">
            <v>46209</v>
          </cell>
          <cell r="L86" t="str">
            <v>26260767263680000107550010000000741120519834</v>
          </cell>
          <cell r="M86" t="str">
            <v>26 -  Pernambuco</v>
          </cell>
          <cell r="N86">
            <v>728.6</v>
          </cell>
        </row>
        <row r="87">
          <cell r="C87" t="str">
            <v>UPA NOVA DESCOBERTA - CG Nº 008/2022</v>
          </cell>
          <cell r="E87" t="str">
            <v>3.14 - Alimentação Preparada</v>
          </cell>
          <cell r="F87">
            <v>50145448000171</v>
          </cell>
          <cell r="G87" t="str">
            <v>TEND TUDO</v>
          </cell>
          <cell r="H87" t="str">
            <v>B</v>
          </cell>
          <cell r="I87" t="str">
            <v>S</v>
          </cell>
          <cell r="J87" t="str">
            <v>4999</v>
          </cell>
          <cell r="K87">
            <v>46217</v>
          </cell>
          <cell r="L87" t="str">
            <v>26260750145448000171550010000049991000067049</v>
          </cell>
          <cell r="M87" t="str">
            <v>26 -  Pernambuco</v>
          </cell>
          <cell r="N87">
            <v>105</v>
          </cell>
        </row>
        <row r="88">
          <cell r="C88" t="str">
            <v>UPA NOVA DESCOBERTA - CG Nº 008/2022</v>
          </cell>
          <cell r="E88" t="str">
            <v>3.14 - Alimentação Preparada</v>
          </cell>
          <cell r="F88">
            <v>30743270000153</v>
          </cell>
          <cell r="G88" t="str">
            <v>TRIUNFO</v>
          </cell>
          <cell r="H88" t="str">
            <v>B</v>
          </cell>
          <cell r="I88" t="str">
            <v>S</v>
          </cell>
          <cell r="J88" t="str">
            <v>40719</v>
          </cell>
          <cell r="K88">
            <v>46217</v>
          </cell>
          <cell r="L88" t="str">
            <v>26260730743270000153550010000407191643547159</v>
          </cell>
          <cell r="M88" t="str">
            <v>26 -  Pernambuco</v>
          </cell>
          <cell r="N88">
            <v>1724.5</v>
          </cell>
        </row>
        <row r="89">
          <cell r="C89" t="str">
            <v>UPA NOVA DESCOBERTA - CG Nº 008/2022</v>
          </cell>
          <cell r="E89" t="str">
            <v>3.14 - Alimentação Preparada</v>
          </cell>
          <cell r="F89">
            <v>8014460000180</v>
          </cell>
          <cell r="G89" t="str">
            <v>VANPEL</v>
          </cell>
          <cell r="H89" t="str">
            <v>B</v>
          </cell>
          <cell r="I89" t="str">
            <v>S</v>
          </cell>
          <cell r="J89" t="str">
            <v>74549</v>
          </cell>
          <cell r="K89">
            <v>46218</v>
          </cell>
          <cell r="L89" t="str">
            <v>26260708014460000180550010000745491001580890</v>
          </cell>
          <cell r="M89" t="str">
            <v>26 -  Pernambuco</v>
          </cell>
          <cell r="N89">
            <v>469</v>
          </cell>
        </row>
        <row r="90">
          <cell r="C90" t="str">
            <v>UPA NOVA DESCOBERTA - CG Nº 008/2022</v>
          </cell>
          <cell r="E90" t="str">
            <v>3.6 - Material de Expediente</v>
          </cell>
          <cell r="F90">
            <v>63851127000134</v>
          </cell>
          <cell r="G90" t="str">
            <v>ADM COMERCIO</v>
          </cell>
          <cell r="H90" t="str">
            <v>B</v>
          </cell>
          <cell r="I90" t="str">
            <v>S</v>
          </cell>
          <cell r="J90" t="str">
            <v>302</v>
          </cell>
          <cell r="K90">
            <v>46216</v>
          </cell>
          <cell r="L90" t="str">
            <v>26260763851127000134550010000003021239474403</v>
          </cell>
          <cell r="M90" t="str">
            <v>26 -  Pernambuco</v>
          </cell>
          <cell r="N90">
            <v>208.7</v>
          </cell>
        </row>
        <row r="91">
          <cell r="C91" t="str">
            <v>UPA NOVA DESCOBERTA - CG Nº 008/2022</v>
          </cell>
          <cell r="E91" t="str">
            <v>3.6 - Material de Expediente</v>
          </cell>
          <cell r="F91">
            <v>15610582000103</v>
          </cell>
          <cell r="G91" t="str">
            <v>ETIQUETAS RECIFE</v>
          </cell>
          <cell r="H91" t="str">
            <v>B</v>
          </cell>
          <cell r="I91" t="str">
            <v>S</v>
          </cell>
          <cell r="J91" t="str">
            <v>2029</v>
          </cell>
          <cell r="K91">
            <v>46226</v>
          </cell>
          <cell r="L91" t="str">
            <v>26260715610582000103550010000020291090866933</v>
          </cell>
          <cell r="M91" t="str">
            <v>26 -  Pernambuco</v>
          </cell>
          <cell r="N91">
            <v>880</v>
          </cell>
        </row>
        <row r="92">
          <cell r="C92" t="str">
            <v>UPA NOVA DESCOBERTA - CG Nº 008/2022</v>
          </cell>
          <cell r="E92" t="str">
            <v>3.6 - Material de Expediente</v>
          </cell>
          <cell r="F92">
            <v>15610582000103</v>
          </cell>
          <cell r="G92" t="str">
            <v>ETIQUETAS RECIFE</v>
          </cell>
          <cell r="H92" t="str">
            <v>B</v>
          </cell>
          <cell r="I92" t="str">
            <v>S</v>
          </cell>
          <cell r="J92" t="str">
            <v>2044</v>
          </cell>
          <cell r="K92">
            <v>46233</v>
          </cell>
          <cell r="L92" t="str">
            <v>26260715610582000103550010000020441628641637</v>
          </cell>
          <cell r="M92" t="str">
            <v>26 -  Pernambuco</v>
          </cell>
          <cell r="N92">
            <v>2005</v>
          </cell>
        </row>
        <row r="93">
          <cell r="C93" t="str">
            <v>UPA NOVA DESCOBERTA - CG Nº 008/2022</v>
          </cell>
          <cell r="E93" t="str">
            <v>3.6 - Material de Expediente</v>
          </cell>
          <cell r="F93">
            <v>11840014000130</v>
          </cell>
          <cell r="G93" t="str">
            <v>MACROPAC</v>
          </cell>
          <cell r="H93" t="str">
            <v>B</v>
          </cell>
          <cell r="I93" t="str">
            <v>S</v>
          </cell>
          <cell r="J93" t="str">
            <v>583729</v>
          </cell>
          <cell r="K93">
            <v>46217</v>
          </cell>
          <cell r="L93" t="str">
            <v>26260711840014000130550010005837291710103104</v>
          </cell>
          <cell r="M93" t="str">
            <v>26 -  Pernambuco</v>
          </cell>
          <cell r="N93">
            <v>99</v>
          </cell>
        </row>
        <row r="94">
          <cell r="C94" t="str">
            <v>UPA NOVA DESCOBERTA - CG Nº 008/2022</v>
          </cell>
          <cell r="E94" t="str">
            <v>3.6 - Material de Expediente</v>
          </cell>
          <cell r="F94">
            <v>49339000000100</v>
          </cell>
          <cell r="G94" t="str">
            <v>MEC COMERCIO</v>
          </cell>
          <cell r="H94" t="str">
            <v>B</v>
          </cell>
          <cell r="I94" t="str">
            <v>S</v>
          </cell>
          <cell r="J94" t="str">
            <v>3256</v>
          </cell>
          <cell r="K94">
            <v>46216</v>
          </cell>
          <cell r="L94" t="str">
            <v>26260749339000000100550020000032561000998393</v>
          </cell>
          <cell r="M94" t="str">
            <v>26 -  Pernambuco</v>
          </cell>
          <cell r="N94">
            <v>448.3</v>
          </cell>
        </row>
        <row r="95">
          <cell r="C95" t="str">
            <v>UPA NOVA DESCOBERTA - CG Nº 008/2022</v>
          </cell>
          <cell r="E95" t="str">
            <v>3.6 - Material de Expediente</v>
          </cell>
          <cell r="F95">
            <v>50145448000171</v>
          </cell>
          <cell r="G95" t="str">
            <v>TEND  TUDO</v>
          </cell>
          <cell r="H95" t="str">
            <v>B</v>
          </cell>
          <cell r="I95" t="str">
            <v>S</v>
          </cell>
          <cell r="J95" t="str">
            <v>4999</v>
          </cell>
          <cell r="K95">
            <v>46217</v>
          </cell>
          <cell r="L95" t="str">
            <v>26260750145448000171550010000049991000067049</v>
          </cell>
          <cell r="M95" t="str">
            <v>26 -  Pernambuco</v>
          </cell>
          <cell r="N95">
            <v>510.72</v>
          </cell>
        </row>
        <row r="96">
          <cell r="C96" t="str">
            <v>UPA NOVA DESCOBERTA - CG Nº 008/2022</v>
          </cell>
          <cell r="E96" t="str">
            <v>3.6 - Material de Expediente</v>
          </cell>
          <cell r="F96">
            <v>30743270000153</v>
          </cell>
          <cell r="G96" t="str">
            <v>TRIUNFO</v>
          </cell>
          <cell r="H96" t="str">
            <v>B</v>
          </cell>
          <cell r="I96" t="str">
            <v>S</v>
          </cell>
          <cell r="J96" t="str">
            <v>40720</v>
          </cell>
          <cell r="K96">
            <v>46217</v>
          </cell>
          <cell r="L96" t="str">
            <v>26260730743270000153550010000407201786717253</v>
          </cell>
          <cell r="M96" t="str">
            <v>26 -  Pernambuco</v>
          </cell>
          <cell r="N96">
            <v>2340</v>
          </cell>
        </row>
        <row r="97">
          <cell r="C97" t="str">
            <v>UPA NOVA DESCOBERTA - CG Nº 008/2022</v>
          </cell>
          <cell r="E97" t="str">
            <v>3.6 - Material de Expediente</v>
          </cell>
          <cell r="F97">
            <v>8014460000180</v>
          </cell>
          <cell r="G97" t="str">
            <v>VANPEL</v>
          </cell>
          <cell r="H97" t="str">
            <v>B</v>
          </cell>
          <cell r="I97" t="str">
            <v>S</v>
          </cell>
          <cell r="J97" t="str">
            <v>74549</v>
          </cell>
          <cell r="K97">
            <v>46218</v>
          </cell>
          <cell r="L97" t="str">
            <v>26260708014460000180550010000745491001580890</v>
          </cell>
          <cell r="M97" t="str">
            <v>26 -  Pernambuco</v>
          </cell>
          <cell r="N97">
            <v>480</v>
          </cell>
        </row>
        <row r="98">
          <cell r="C98" t="str">
            <v>UPA NOVA DESCOBERTA - CG Nº 008/2022</v>
          </cell>
          <cell r="E98" t="str">
            <v>3.6 - Material de Expediente</v>
          </cell>
          <cell r="F98">
            <v>8014460000180</v>
          </cell>
          <cell r="G98" t="str">
            <v>VANPEL</v>
          </cell>
          <cell r="H98" t="str">
            <v>B</v>
          </cell>
          <cell r="I98" t="str">
            <v>S</v>
          </cell>
          <cell r="J98" t="str">
            <v>74550</v>
          </cell>
          <cell r="K98">
            <v>46218</v>
          </cell>
          <cell r="L98" t="str">
            <v>26260708014460000180550010000745501001580882</v>
          </cell>
          <cell r="M98" t="str">
            <v>26 -  Pernambuco</v>
          </cell>
          <cell r="N98">
            <v>246.03</v>
          </cell>
        </row>
        <row r="99">
          <cell r="C99" t="str">
            <v>UPA NOVA DESCOBERTA - CG Nº 008/2022</v>
          </cell>
          <cell r="E99" t="str">
            <v xml:space="preserve">3.9 - Material para Manutenção de Bens Imóveis </v>
          </cell>
          <cell r="F99">
            <v>24560896000121</v>
          </cell>
          <cell r="G99" t="str">
            <v>ROBERTA M OLIVEIRA</v>
          </cell>
          <cell r="H99" t="str">
            <v>B</v>
          </cell>
          <cell r="I99" t="str">
            <v>S</v>
          </cell>
          <cell r="J99" t="str">
            <v>5395</v>
          </cell>
          <cell r="K99">
            <v>46213</v>
          </cell>
          <cell r="L99" t="str">
            <v>26260724560896000121550010000053951155636171</v>
          </cell>
          <cell r="M99" t="str">
            <v>26 -  Pernambuco</v>
          </cell>
          <cell r="N99">
            <v>969.99</v>
          </cell>
        </row>
        <row r="100">
          <cell r="C100" t="str">
            <v>UPA NOVA DESCOBERTA - CG Nº 008/2022</v>
          </cell>
          <cell r="E100" t="str">
            <v xml:space="preserve">3.9 - Material para Manutenção de Bens Imóveis </v>
          </cell>
          <cell r="F100">
            <v>24560896000121</v>
          </cell>
          <cell r="G100" t="str">
            <v>ROBERTA M OLIVEIRA</v>
          </cell>
          <cell r="H100" t="str">
            <v>B</v>
          </cell>
          <cell r="I100" t="str">
            <v>S</v>
          </cell>
          <cell r="J100" t="str">
            <v>5482</v>
          </cell>
          <cell r="K100">
            <v>46231</v>
          </cell>
          <cell r="L100" t="str">
            <v>26260724560896000121550010000054821540600782</v>
          </cell>
          <cell r="M100" t="str">
            <v>26 -  Pernambuco</v>
          </cell>
          <cell r="N100">
            <v>192.54</v>
          </cell>
        </row>
        <row r="101">
          <cell r="C101" t="str">
            <v>UPA NOVA DESCOBERTA - CG Nº 008/2022</v>
          </cell>
          <cell r="E101" t="str">
            <v xml:space="preserve">3.9 - Material para Manutenção de Bens Imóveis </v>
          </cell>
          <cell r="F101">
            <v>17801543000100</v>
          </cell>
          <cell r="G101" t="str">
            <v>GILSON CRISTOVAO</v>
          </cell>
          <cell r="H101" t="str">
            <v>B</v>
          </cell>
          <cell r="I101" t="str">
            <v>S</v>
          </cell>
          <cell r="J101" t="str">
            <v>3990</v>
          </cell>
          <cell r="K101">
            <v>46232</v>
          </cell>
          <cell r="L101" t="str">
            <v>26260717801543000100550010000039901535311970</v>
          </cell>
          <cell r="M101" t="str">
            <v>26 -  Pernambuco</v>
          </cell>
          <cell r="N101">
            <v>300</v>
          </cell>
        </row>
        <row r="102">
          <cell r="C102" t="str">
            <v>UPA NOVA DESCOBERTA - CG Nº 008/2022</v>
          </cell>
          <cell r="E102" t="str">
            <v xml:space="preserve">3.9 - Material para Manutenção de Bens Imóveis </v>
          </cell>
          <cell r="F102">
            <v>39953513000152</v>
          </cell>
          <cell r="G102" t="str">
            <v>COMERCIAL RECIFE</v>
          </cell>
          <cell r="H102" t="str">
            <v>B</v>
          </cell>
          <cell r="I102" t="str">
            <v>S</v>
          </cell>
          <cell r="J102" t="str">
            <v>235</v>
          </cell>
          <cell r="K102">
            <v>46231</v>
          </cell>
          <cell r="L102" t="str">
            <v>26260739953513000152550020000002351900035050</v>
          </cell>
          <cell r="M102" t="str">
            <v>26 -  Pernambuco</v>
          </cell>
          <cell r="N102">
            <v>699.5</v>
          </cell>
        </row>
        <row r="103">
          <cell r="C103" t="str">
            <v>UPA NOVA DESCOBERTA - CG Nº 008/2022</v>
          </cell>
          <cell r="E103" t="str">
            <v xml:space="preserve">3.9 - Material para Manutenção de Bens Imóveis </v>
          </cell>
          <cell r="F103">
            <v>51413651000144</v>
          </cell>
          <cell r="G103" t="str">
            <v>PROSPEQTUS</v>
          </cell>
          <cell r="H103" t="str">
            <v>B</v>
          </cell>
          <cell r="I103" t="str">
            <v>S</v>
          </cell>
          <cell r="J103" t="str">
            <v>2067</v>
          </cell>
          <cell r="K103">
            <v>46224</v>
          </cell>
          <cell r="L103" t="str">
            <v>26260751413651000144550010000020671232542893</v>
          </cell>
          <cell r="M103" t="str">
            <v>26 -  Pernambuco</v>
          </cell>
          <cell r="N103">
            <v>170</v>
          </cell>
        </row>
        <row r="104">
          <cell r="C104" t="str">
            <v>UPA NOVA DESCOBERTA - CG Nº 008/2022</v>
          </cell>
          <cell r="E104" t="str">
            <v xml:space="preserve">3.9 - Material para Manutenção de Bens Imóveis </v>
          </cell>
          <cell r="F104">
            <v>1754239000462</v>
          </cell>
          <cell r="G104" t="str">
            <v>DUFRIO</v>
          </cell>
          <cell r="H104" t="str">
            <v>B</v>
          </cell>
          <cell r="I104" t="str">
            <v>S</v>
          </cell>
          <cell r="J104" t="str">
            <v>44605</v>
          </cell>
          <cell r="K104">
            <v>46213</v>
          </cell>
          <cell r="L104" t="str">
            <v>26260701754239000462550010006446051000236054</v>
          </cell>
          <cell r="M104" t="str">
            <v>26 -  Pernambuco</v>
          </cell>
          <cell r="N104">
            <v>1463.44</v>
          </cell>
        </row>
        <row r="105">
          <cell r="C105" t="str">
            <v>UPA NOVA DESCOBERTA - CG Nº 008/2022</v>
          </cell>
          <cell r="E105" t="str">
            <v xml:space="preserve">3.9 - Material para Manutenção de Bens Imóveis </v>
          </cell>
          <cell r="F105">
            <v>21107174000128</v>
          </cell>
          <cell r="G105" t="str">
            <v>RUIMAR MAIA</v>
          </cell>
          <cell r="H105" t="str">
            <v>B</v>
          </cell>
          <cell r="I105" t="str">
            <v>S</v>
          </cell>
          <cell r="J105" t="str">
            <v>2472</v>
          </cell>
          <cell r="K105">
            <v>46231</v>
          </cell>
          <cell r="L105" t="str">
            <v>26260721107174000128550010000024721333718825</v>
          </cell>
          <cell r="M105" t="str">
            <v>26 -  Pernambuco</v>
          </cell>
          <cell r="N105">
            <v>400</v>
          </cell>
        </row>
        <row r="106">
          <cell r="C106" t="str">
            <v>UPA NOVA DESCOBERTA - CG Nº 008/2022</v>
          </cell>
          <cell r="E106" t="str">
            <v xml:space="preserve">3.9 - Material para Manutenção de Bens Imóveis </v>
          </cell>
          <cell r="F106">
            <v>8809296000106</v>
          </cell>
          <cell r="G106" t="str">
            <v>THIAGO D MONTEIRO</v>
          </cell>
          <cell r="H106" t="str">
            <v>B</v>
          </cell>
          <cell r="I106" t="str">
            <v>S</v>
          </cell>
          <cell r="J106" t="str">
            <v>1423</v>
          </cell>
          <cell r="K106">
            <v>46227</v>
          </cell>
          <cell r="L106" t="str">
            <v>26260708809296000106550030000014231270235766</v>
          </cell>
          <cell r="M106" t="str">
            <v>26 -  Pernambuco</v>
          </cell>
          <cell r="N106">
            <v>309.5</v>
          </cell>
        </row>
        <row r="107">
          <cell r="C107" t="str">
            <v>UPA NOVA DESCOBERTA - CG Nº 008/2022</v>
          </cell>
          <cell r="E107" t="str">
            <v xml:space="preserve">3.9 - Material para Manutenção de Bens Imóveis </v>
          </cell>
          <cell r="F107">
            <v>53369089000124</v>
          </cell>
          <cell r="G107" t="str">
            <v>ZAX VAREJO</v>
          </cell>
          <cell r="H107" t="str">
            <v>B</v>
          </cell>
          <cell r="I107" t="str">
            <v>S</v>
          </cell>
          <cell r="J107" t="str">
            <v>2332</v>
          </cell>
          <cell r="K107">
            <v>46233</v>
          </cell>
          <cell r="L107" t="str">
            <v>262607533690890001245500100000233214481565553</v>
          </cell>
          <cell r="M107" t="str">
            <v>26 -  Pernambuco</v>
          </cell>
          <cell r="N107">
            <v>1194</v>
          </cell>
        </row>
        <row r="108">
          <cell r="C108" t="str">
            <v>UPA NOVA DESCOBERTA - CG Nº 008/2022</v>
          </cell>
          <cell r="E108" t="str">
            <v xml:space="preserve">3.10 - Material para Manutenção de Bens Móveis </v>
          </cell>
          <cell r="F108">
            <v>1353183000191</v>
          </cell>
          <cell r="G108" t="str">
            <v>MEGALINE</v>
          </cell>
          <cell r="H108" t="str">
            <v>B</v>
          </cell>
          <cell r="I108" t="str">
            <v>S</v>
          </cell>
          <cell r="J108" t="str">
            <v>5819</v>
          </cell>
          <cell r="K108">
            <v>46230</v>
          </cell>
          <cell r="L108" t="str">
            <v>35260701353183000191550010000058191300040038</v>
          </cell>
          <cell r="M108" t="str">
            <v>35 -  São Paulo</v>
          </cell>
          <cell r="N108">
            <v>1118</v>
          </cell>
        </row>
        <row r="109">
          <cell r="C109" t="str">
            <v>UPA NOVA DESCOBERTA - CG Nº 008/2022</v>
          </cell>
          <cell r="E109" t="str">
            <v xml:space="preserve">3.10 - Material para Manutenção de Bens Móveis </v>
          </cell>
          <cell r="F109">
            <v>34624704000157</v>
          </cell>
          <cell r="G109" t="str">
            <v>TECCHYST</v>
          </cell>
          <cell r="H109" t="str">
            <v>B</v>
          </cell>
          <cell r="I109" t="str">
            <v>S</v>
          </cell>
          <cell r="J109" t="str">
            <v>799</v>
          </cell>
          <cell r="K109">
            <v>46227</v>
          </cell>
          <cell r="L109" t="str">
            <v>26260734624704080157550010000007991087874690</v>
          </cell>
          <cell r="M109" t="str">
            <v>26 -  Pernambuco</v>
          </cell>
          <cell r="N109">
            <v>4350</v>
          </cell>
        </row>
        <row r="110">
          <cell r="C110" t="str">
            <v>UPA NOVA DESCOBERTA - CG Nº 008/2022</v>
          </cell>
          <cell r="E110" t="str">
            <v xml:space="preserve">3.10 - Material para Manutenção de Bens Móveis </v>
          </cell>
          <cell r="F110">
            <v>32311246000170</v>
          </cell>
          <cell r="G110" t="str">
            <v>HIDROMED</v>
          </cell>
          <cell r="H110" t="str">
            <v>B</v>
          </cell>
          <cell r="I110" t="str">
            <v>S</v>
          </cell>
          <cell r="J110" t="str">
            <v>17402</v>
          </cell>
          <cell r="K110">
            <v>46205</v>
          </cell>
          <cell r="L110" t="str">
            <v>31260732311246000170558030000174021168597647</v>
          </cell>
          <cell r="M110" t="str">
            <v>31 -  Minas Gerais</v>
          </cell>
          <cell r="N110">
            <v>3331</v>
          </cell>
        </row>
        <row r="111">
          <cell r="C111" t="str">
            <v>UPA NOVA DESCOBERTA - CG Nº 008/2022</v>
          </cell>
          <cell r="E111" t="str">
            <v xml:space="preserve">3.10 - Material para Manutenção de Bens Móveis </v>
          </cell>
          <cell r="F111">
            <v>32311246000170</v>
          </cell>
          <cell r="G111" t="str">
            <v>HIDROMED</v>
          </cell>
          <cell r="H111" t="str">
            <v>B</v>
          </cell>
          <cell r="I111" t="str">
            <v>S</v>
          </cell>
          <cell r="J111" t="str">
            <v>17644</v>
          </cell>
          <cell r="K111">
            <v>46233</v>
          </cell>
          <cell r="L111" t="str">
            <v>31260732311246000170558030000176441685801923</v>
          </cell>
          <cell r="M111" t="str">
            <v>31 -  Minas Gerais</v>
          </cell>
          <cell r="N111">
            <v>920</v>
          </cell>
        </row>
        <row r="112">
          <cell r="C112" t="str">
            <v>UPA NOVA DESCOBERTA - CG Nº 008/2022</v>
          </cell>
          <cell r="E112" t="str">
            <v xml:space="preserve">3.10 - Material para Manutenção de Bens Móveis </v>
          </cell>
          <cell r="F112">
            <v>10779833000156</v>
          </cell>
          <cell r="G112" t="str">
            <v>MEDICAL MERCANTIL DE APARELHAGEM MEDICA LTDA</v>
          </cell>
          <cell r="H112" t="str">
            <v>B</v>
          </cell>
          <cell r="I112" t="str">
            <v>S</v>
          </cell>
          <cell r="J112" t="str">
            <v>682463</v>
          </cell>
          <cell r="K112">
            <v>46230</v>
          </cell>
          <cell r="L112" t="str">
            <v>26260710779833000156550010006824631684489005</v>
          </cell>
          <cell r="M112" t="str">
            <v>26 -  Pernambuco</v>
          </cell>
          <cell r="N112">
            <v>293.85000000000002</v>
          </cell>
        </row>
        <row r="113">
          <cell r="C113" t="str">
            <v>UPA NOVA DESCOBERTA - CG Nº 008/2022</v>
          </cell>
          <cell r="E113" t="str">
            <v xml:space="preserve">3.10 - Material para Manutenção de Bens Móveis </v>
          </cell>
          <cell r="F113">
            <v>5215437000166</v>
          </cell>
          <cell r="G113" t="str">
            <v>MERCONSUMO</v>
          </cell>
          <cell r="H113" t="str">
            <v>B</v>
          </cell>
          <cell r="I113" t="str">
            <v>S</v>
          </cell>
          <cell r="J113" t="str">
            <v>1924</v>
          </cell>
          <cell r="K113">
            <v>46212</v>
          </cell>
          <cell r="L113" t="str">
            <v>26260705215437000166550010000019241000009110</v>
          </cell>
          <cell r="M113" t="str">
            <v>26 -  Pernambuco</v>
          </cell>
          <cell r="N113">
            <v>1600</v>
          </cell>
        </row>
        <row r="114">
          <cell r="C114" t="str">
            <v>UPA NOVA DESCOBERTA - CG Nº 008/2022</v>
          </cell>
          <cell r="E114" t="str">
            <v xml:space="preserve">3.10 - Material para Manutenção de Bens Móveis </v>
          </cell>
          <cell r="F114">
            <v>10859287000163</v>
          </cell>
          <cell r="G114" t="str">
            <v>NEWMED</v>
          </cell>
          <cell r="H114" t="str">
            <v>B</v>
          </cell>
          <cell r="I114" t="str">
            <v>S</v>
          </cell>
          <cell r="J114" t="str">
            <v>11741</v>
          </cell>
          <cell r="K114">
            <v>46226</v>
          </cell>
          <cell r="L114" t="str">
            <v>26260710859287000163550010000117411896410237</v>
          </cell>
          <cell r="M114" t="str">
            <v>26 -  Pernambuco</v>
          </cell>
          <cell r="N114">
            <v>1100</v>
          </cell>
        </row>
        <row r="115">
          <cell r="C115" t="str">
            <v>UPA NOVA DESCOBERTA - CG Nº 008/2022</v>
          </cell>
          <cell r="E115" t="str">
            <v xml:space="preserve">3.8 - Uniformes, Tecidos e Aviamentos </v>
          </cell>
          <cell r="F115">
            <v>24560896000121</v>
          </cell>
          <cell r="G115" t="str">
            <v>ROBERTA M OLIVEIRA</v>
          </cell>
          <cell r="H115" t="str">
            <v>B</v>
          </cell>
          <cell r="I115" t="str">
            <v>S</v>
          </cell>
          <cell r="J115" t="str">
            <v>5482</v>
          </cell>
          <cell r="K115">
            <v>46231</v>
          </cell>
          <cell r="L115" t="str">
            <v>26260724560896000121550010000054821540600782</v>
          </cell>
          <cell r="M115" t="str">
            <v>26 -  Pernambuco</v>
          </cell>
          <cell r="N115">
            <v>3480</v>
          </cell>
        </row>
        <row r="116">
          <cell r="C116" t="str">
            <v>UPA NOVA DESCOBERTA - CG Nº 008/2022</v>
          </cell>
          <cell r="E116" t="str">
            <v xml:space="preserve">3.8 - Uniformes, Tecidos e Aviamentos </v>
          </cell>
          <cell r="F116">
            <v>39953513000152</v>
          </cell>
          <cell r="G116" t="str">
            <v>COMERCIAL RECIFE</v>
          </cell>
          <cell r="H116" t="str">
            <v>B</v>
          </cell>
          <cell r="I116" t="str">
            <v>S</v>
          </cell>
          <cell r="J116" t="str">
            <v>168</v>
          </cell>
          <cell r="K116">
            <v>46205</v>
          </cell>
          <cell r="L116" t="str">
            <v>2626073995351300015255002000000681900026471</v>
          </cell>
          <cell r="M116" t="str">
            <v>26 -  Pernambuco</v>
          </cell>
          <cell r="N116">
            <v>99</v>
          </cell>
        </row>
        <row r="117">
          <cell r="C117" t="str">
            <v>UPA NOVA DESCOBERTA - CG Nº 008/2022</v>
          </cell>
          <cell r="E117" t="str">
            <v xml:space="preserve">3.8 - Uniformes, Tecidos e Aviamentos </v>
          </cell>
          <cell r="F117">
            <v>39953513000152</v>
          </cell>
          <cell r="G117" t="str">
            <v>COMERCIAL RECIFE</v>
          </cell>
          <cell r="H117" t="str">
            <v>B</v>
          </cell>
          <cell r="I117" t="str">
            <v>S</v>
          </cell>
          <cell r="J117" t="str">
            <v>236</v>
          </cell>
          <cell r="K117">
            <v>46231</v>
          </cell>
          <cell r="L117" t="str">
            <v>26260739953513000152550020000002361900035065</v>
          </cell>
          <cell r="M117" t="str">
            <v>26 -  Pernambuco</v>
          </cell>
          <cell r="N117">
            <v>76.8</v>
          </cell>
        </row>
        <row r="118">
          <cell r="C118" t="str">
            <v>UPA NOVA DESCOBERTA - CG Nº 008/2022</v>
          </cell>
          <cell r="E118" t="str">
            <v xml:space="preserve">3.8 - Uniformes, Tecidos e Aviamentos </v>
          </cell>
          <cell r="F118">
            <v>64980010000113</v>
          </cell>
          <cell r="G118" t="str">
            <v>PB PEREIRACONFECCOES</v>
          </cell>
          <cell r="H118" t="str">
            <v>B</v>
          </cell>
          <cell r="I118" t="str">
            <v>S</v>
          </cell>
          <cell r="J118" t="str">
            <v>71</v>
          </cell>
          <cell r="K118">
            <v>46204</v>
          </cell>
          <cell r="L118" t="str">
            <v>26260764980010000113550010000000711700040094</v>
          </cell>
          <cell r="M118" t="str">
            <v>26 -  Pernambuco</v>
          </cell>
          <cell r="N118">
            <v>330</v>
          </cell>
        </row>
        <row r="119">
          <cell r="C119" t="str">
            <v>UPA NOVA DESCOBERTA - CG Nº 008/2022</v>
          </cell>
          <cell r="E119" t="str">
            <v xml:space="preserve">3.8 - Uniformes, Tecidos e Aviamentos </v>
          </cell>
          <cell r="F119">
            <v>64980010000113</v>
          </cell>
          <cell r="G119" t="str">
            <v>PB PEREIRACONFECCOES</v>
          </cell>
          <cell r="H119" t="str">
            <v>B</v>
          </cell>
          <cell r="I119" t="str">
            <v>S</v>
          </cell>
          <cell r="J119" t="str">
            <v>73</v>
          </cell>
          <cell r="K119">
            <v>46211</v>
          </cell>
          <cell r="L119" t="str">
            <v>26260764980010000113550010000000731974014389</v>
          </cell>
          <cell r="M119" t="str">
            <v>26 -  Pernambuco</v>
          </cell>
          <cell r="N119">
            <v>6000</v>
          </cell>
        </row>
        <row r="120">
          <cell r="C120" t="str">
            <v>UPA NOVA DESCOBERTA - CG Nº 008/2022</v>
          </cell>
          <cell r="E120" t="str">
            <v>6 - Equipamento e Material Permanente</v>
          </cell>
          <cell r="F120">
            <v>8763492000189</v>
          </cell>
          <cell r="G120" t="str">
            <v>CARMAQ</v>
          </cell>
          <cell r="H120" t="str">
            <v>B</v>
          </cell>
          <cell r="I120" t="str">
            <v>S</v>
          </cell>
          <cell r="J120" t="str">
            <v>2355</v>
          </cell>
          <cell r="K120">
            <v>46225</v>
          </cell>
          <cell r="L120" t="str">
            <v>26260708763492000189550010000023551438100003</v>
          </cell>
          <cell r="M120" t="str">
            <v>26 -  Pernambuco</v>
          </cell>
          <cell r="N120">
            <v>1528</v>
          </cell>
        </row>
        <row r="121">
          <cell r="C121" t="str">
            <v>UPA NOVA DESCOBERTA - CG Nº 008/2022</v>
          </cell>
          <cell r="E121" t="str">
            <v>1.99 - Outras Despesas com Pessoal</v>
          </cell>
          <cell r="F121">
            <v>17197385000121</v>
          </cell>
          <cell r="G121" t="str">
            <v>ZURICH MINAS BRASIL SEGUROS AS</v>
          </cell>
          <cell r="H121" t="str">
            <v>S</v>
          </cell>
          <cell r="I121" t="str">
            <v>N</v>
          </cell>
          <cell r="N121">
            <v>646.64</v>
          </cell>
        </row>
        <row r="122">
          <cell r="C122" t="str">
            <v>UPA NOVA DESCOBERTA - CG Nº 008/2022</v>
          </cell>
          <cell r="E122" t="str">
            <v>1.99 - Outras Despesas com Pessoal</v>
          </cell>
          <cell r="F122">
            <v>9759606000260</v>
          </cell>
          <cell r="G122" t="str">
            <v>SIND DAS EMP DE TRANSP DE PASSAG DO EST DE PE</v>
          </cell>
          <cell r="H122" t="str">
            <v>S</v>
          </cell>
          <cell r="I122" t="str">
            <v>N</v>
          </cell>
          <cell r="N122">
            <v>15243.9</v>
          </cell>
        </row>
        <row r="123">
          <cell r="C123" t="str">
            <v>UPA NOVA DESCOBERTA - CG Nº 008/2022</v>
          </cell>
          <cell r="E123" t="str">
            <v>3.1 - Combustíveis e Lubrificantes Automotivos</v>
          </cell>
          <cell r="F123">
            <v>27284516000161</v>
          </cell>
          <cell r="G123" t="str">
            <v>MAXFROTA SERVIÇOS DE MANUTENÇÃO DE FROTA LTDA</v>
          </cell>
          <cell r="H123" t="str">
            <v>S</v>
          </cell>
          <cell r="I123" t="str">
            <v>S</v>
          </cell>
          <cell r="J123" t="str">
            <v>470262</v>
          </cell>
          <cell r="K123">
            <v>46216</v>
          </cell>
          <cell r="M123" t="str">
            <v>26 -  Pernambuco</v>
          </cell>
          <cell r="N123">
            <v>6000</v>
          </cell>
        </row>
        <row r="124">
          <cell r="C124" t="str">
            <v>UPA NOVA DESCOBERTA - CG Nº 008/2022</v>
          </cell>
          <cell r="E124" t="str">
            <v xml:space="preserve">5.21 - Seguros em geral </v>
          </cell>
          <cell r="F124">
            <v>61198164000160</v>
          </cell>
          <cell r="G124" t="str">
            <v>PORTO S COMP DE S GERAIS</v>
          </cell>
          <cell r="H124" t="str">
            <v>S</v>
          </cell>
          <cell r="I124" t="str">
            <v>N</v>
          </cell>
          <cell r="N124">
            <v>682.59</v>
          </cell>
        </row>
        <row r="125">
          <cell r="C125" t="str">
            <v>UPA NOVA DESCOBERTA - CG Nº 008/2022</v>
          </cell>
          <cell r="E125" t="str">
            <v>5.99 - Outros Serviços de Terceiros Pessoa Jurídica</v>
          </cell>
          <cell r="F125">
            <v>5802854000105</v>
          </cell>
          <cell r="G125" t="str">
            <v>SIND DOS PROF DE IMAGEM DISGNOSTICO PE</v>
          </cell>
          <cell r="H125" t="str">
            <v>S</v>
          </cell>
          <cell r="I125" t="str">
            <v>N</v>
          </cell>
          <cell r="N125">
            <v>288.45999999999998</v>
          </cell>
        </row>
        <row r="126">
          <cell r="C126" t="str">
            <v>UPA NOVA DESCOBERTA - CG Nº 008/2022</v>
          </cell>
          <cell r="E126" t="str">
            <v>5.99 - Outros Serviços de Terceiros Pessoa Jurídica</v>
          </cell>
          <cell r="F126">
            <v>11578277000112</v>
          </cell>
          <cell r="G126" t="str">
            <v>SIND DOS EMPREGADOS AUXILIARES E TECNICOS DE ENFERMAGEM</v>
          </cell>
          <cell r="H126" t="str">
            <v>S</v>
          </cell>
          <cell r="I126" t="str">
            <v>N</v>
          </cell>
          <cell r="N126">
            <v>472.26</v>
          </cell>
        </row>
        <row r="127">
          <cell r="C127" t="str">
            <v>UPA NOVA DESCOBERTA - CG Nº 008/2022</v>
          </cell>
          <cell r="E127" t="str">
            <v>5.99 - Outros Serviços de Terceiros Pessoa Jurídica</v>
          </cell>
          <cell r="F127">
            <v>8033359000177</v>
          </cell>
          <cell r="G127" t="str">
            <v>SINDICATO DOS ENFERMEIROS NO ESTADO DE PERNAMBUCI</v>
          </cell>
          <cell r="H127" t="str">
            <v>S</v>
          </cell>
          <cell r="I127" t="str">
            <v>N</v>
          </cell>
          <cell r="N127">
            <v>20.75</v>
          </cell>
        </row>
        <row r="128">
          <cell r="C128" t="str">
            <v>UPA NOVA DESCOBERTA - CG Nº 008/2022</v>
          </cell>
          <cell r="E128" t="str">
            <v>5.99 - Outros Serviços de Terceiros Pessoa Jurídica</v>
          </cell>
          <cell r="F128">
            <v>40814220000173</v>
          </cell>
          <cell r="G128" t="str">
            <v xml:space="preserve">SINDICATO DOS EMPREGADOS CONSTANTE NA CCT </v>
          </cell>
          <cell r="H128" t="str">
            <v>S</v>
          </cell>
          <cell r="I128" t="str">
            <v>N</v>
          </cell>
          <cell r="N128">
            <v>2310</v>
          </cell>
        </row>
        <row r="129">
          <cell r="C129" t="str">
            <v>UPA NOVA DESCOBERTA - CG Nº 008/2022</v>
          </cell>
          <cell r="E129" t="str">
            <v xml:space="preserve">5.25 - Serviços Bancários </v>
          </cell>
          <cell r="F129">
            <v>16916063000122</v>
          </cell>
          <cell r="G129" t="str">
            <v>CAIXA ECONOMICA FEDERAL 64</v>
          </cell>
          <cell r="H129" t="str">
            <v>S</v>
          </cell>
          <cell r="I129" t="str">
            <v>N</v>
          </cell>
          <cell r="N129">
            <v>549</v>
          </cell>
        </row>
        <row r="130">
          <cell r="C130" t="str">
            <v>UPA NOVA DESCOBERTA - CG Nº 008/2022</v>
          </cell>
          <cell r="E130" t="str">
            <v xml:space="preserve">5.25 - Serviços Bancários </v>
          </cell>
          <cell r="F130">
            <v>16916063000122</v>
          </cell>
          <cell r="G130" t="str">
            <v>CAIXA ECONOMICA FEDERAL 79</v>
          </cell>
          <cell r="H130" t="str">
            <v>S</v>
          </cell>
          <cell r="I130" t="str">
            <v>N</v>
          </cell>
          <cell r="N130">
            <v>73</v>
          </cell>
        </row>
        <row r="131">
          <cell r="C131" t="str">
            <v>UPA NOVA DESCOBERTA - CG Nº 008/2022</v>
          </cell>
          <cell r="E131" t="str">
            <v xml:space="preserve">5.25 - Serviços Bancários </v>
          </cell>
          <cell r="F131">
            <v>90400888000142</v>
          </cell>
          <cell r="G131" t="str">
            <v>SANTANDER 13032068-6</v>
          </cell>
          <cell r="H131" t="str">
            <v>S</v>
          </cell>
          <cell r="I131" t="str">
            <v>N</v>
          </cell>
          <cell r="N131">
            <v>449</v>
          </cell>
        </row>
        <row r="132">
          <cell r="C132" t="str">
            <v>UPA NOVA DESCOBERTA - CG Nº 008/2022</v>
          </cell>
          <cell r="E132" t="str">
            <v xml:space="preserve">5.25 - Serviços Bancários </v>
          </cell>
          <cell r="F132">
            <v>90400888000142</v>
          </cell>
          <cell r="G132" t="str">
            <v>SANTANDER 13032068-6</v>
          </cell>
          <cell r="H132" t="str">
            <v>S</v>
          </cell>
          <cell r="I132" t="str">
            <v>N</v>
          </cell>
          <cell r="N132">
            <v>475</v>
          </cell>
        </row>
        <row r="133">
          <cell r="C133" t="str">
            <v>UPA NOVA DESCOBERTA - CG Nº 008/2022</v>
          </cell>
          <cell r="E133" t="str">
            <v xml:space="preserve">5.25 - Serviços Bancários </v>
          </cell>
          <cell r="F133">
            <v>90400888000142</v>
          </cell>
          <cell r="G133" t="str">
            <v>SANTANDER 13032068-6</v>
          </cell>
          <cell r="H133" t="str">
            <v>S</v>
          </cell>
          <cell r="I133" t="str">
            <v>N</v>
          </cell>
          <cell r="N133">
            <v>475</v>
          </cell>
        </row>
        <row r="134">
          <cell r="C134" t="str">
            <v>UPA NOVA DESCOBERTA - CG Nº 008/2022</v>
          </cell>
          <cell r="E134" t="str">
            <v xml:space="preserve">5.25 - Serviços Bancários </v>
          </cell>
          <cell r="F134">
            <v>60701190149400</v>
          </cell>
          <cell r="G134" t="str">
            <v>ITAU UNIBANCO</v>
          </cell>
          <cell r="H134" t="str">
            <v>S</v>
          </cell>
          <cell r="I134" t="str">
            <v>N</v>
          </cell>
          <cell r="N134">
            <v>87</v>
          </cell>
        </row>
        <row r="135">
          <cell r="C135" t="str">
            <v>UPA NOVA DESCOBERTA - CG Nº 008/2022</v>
          </cell>
          <cell r="E135" t="str">
            <v xml:space="preserve">5.25 - Serviços Bancários </v>
          </cell>
          <cell r="F135">
            <v>16916063000122</v>
          </cell>
          <cell r="G135" t="str">
            <v>CAIXA ECONOMICA FEDERAL 64</v>
          </cell>
          <cell r="H135" t="str">
            <v>S</v>
          </cell>
          <cell r="I135" t="str">
            <v>N</v>
          </cell>
          <cell r="N135">
            <v>140.41999999999999</v>
          </cell>
        </row>
        <row r="136">
          <cell r="C136" t="str">
            <v>UPA NOVA DESCOBERTA - CG Nº 008/2022</v>
          </cell>
          <cell r="E136" t="str">
            <v xml:space="preserve">5.25 - Serviços Bancários </v>
          </cell>
          <cell r="F136">
            <v>16916063000122</v>
          </cell>
          <cell r="G136" t="str">
            <v>CAIXA ECONOMICA FEDERAL 79</v>
          </cell>
          <cell r="H136" t="str">
            <v>S</v>
          </cell>
          <cell r="I136" t="str">
            <v>N</v>
          </cell>
          <cell r="N136">
            <v>8.5</v>
          </cell>
        </row>
        <row r="137">
          <cell r="C137" t="str">
            <v>UPA NOVA DESCOBERTA - CG Nº 008/2022</v>
          </cell>
          <cell r="E137" t="str">
            <v>5.9 - Telefonia Móvel</v>
          </cell>
          <cell r="F137">
            <v>40432544000147</v>
          </cell>
          <cell r="G137" t="str">
            <v xml:space="preserve">CLARO S/A </v>
          </cell>
          <cell r="H137" t="str">
            <v>S</v>
          </cell>
          <cell r="I137" t="str">
            <v>N</v>
          </cell>
          <cell r="N137">
            <v>497.91</v>
          </cell>
        </row>
        <row r="138">
          <cell r="C138" t="str">
            <v>UPA NOVA DESCOBERTA - CG Nº 008/2022</v>
          </cell>
          <cell r="E138" t="str">
            <v>5.18 - Teledonia Fixa</v>
          </cell>
          <cell r="F138">
            <v>71208516016500</v>
          </cell>
          <cell r="G138" t="str">
            <v>ALGAR TELECOM S/A</v>
          </cell>
          <cell r="H138" t="str">
            <v>S</v>
          </cell>
          <cell r="I138" t="str">
            <v>N</v>
          </cell>
          <cell r="N138">
            <v>421.91</v>
          </cell>
        </row>
        <row r="139">
          <cell r="C139" t="str">
            <v>UPA NOVA DESCOBERTA - CG Nº 008/2022</v>
          </cell>
          <cell r="E139" t="str">
            <v>5.18 - Teledonia Fixa</v>
          </cell>
          <cell r="F139">
            <v>71208516000174</v>
          </cell>
          <cell r="G139" t="str">
            <v>ALGAR TELECOM S/A</v>
          </cell>
          <cell r="H139" t="str">
            <v>S</v>
          </cell>
          <cell r="I139" t="str">
            <v>S</v>
          </cell>
          <cell r="J139" t="str">
            <v>839842</v>
          </cell>
          <cell r="K139">
            <v>46224</v>
          </cell>
          <cell r="M139" t="str">
            <v>26 -  Pernambuco</v>
          </cell>
          <cell r="N139">
            <v>180.83</v>
          </cell>
        </row>
        <row r="140">
          <cell r="C140" t="str">
            <v>UPA NOVA DESCOBERTA - CG Nº 008/2022</v>
          </cell>
          <cell r="E140" t="str">
            <v>5.13 - Água e Esgoto</v>
          </cell>
          <cell r="F140">
            <v>9769035000164</v>
          </cell>
          <cell r="G140" t="str">
            <v xml:space="preserve">COMPESA </v>
          </cell>
          <cell r="H140" t="str">
            <v>S</v>
          </cell>
          <cell r="I140" t="str">
            <v>N</v>
          </cell>
          <cell r="N140">
            <v>87.84</v>
          </cell>
        </row>
        <row r="141">
          <cell r="C141" t="str">
            <v>UPA NOVA DESCOBERTA - CG Nº 008/2022</v>
          </cell>
          <cell r="E141" t="str">
            <v>5.12 - Energia Elétrica</v>
          </cell>
          <cell r="F141">
            <v>10572048000128</v>
          </cell>
          <cell r="G141" t="str">
            <v>NEONERGIA</v>
          </cell>
          <cell r="H141" t="str">
            <v>S</v>
          </cell>
          <cell r="I141" t="str">
            <v>N</v>
          </cell>
          <cell r="N141">
            <v>17556.68</v>
          </cell>
        </row>
        <row r="142">
          <cell r="C142" t="str">
            <v>UPA NOVA DESCOBERTA - CG Nº 008/2022</v>
          </cell>
          <cell r="E142" t="str">
            <v>5.3 - Locação de Máquinas e Equipamentos</v>
          </cell>
          <cell r="F142">
            <v>14543772000184</v>
          </cell>
          <cell r="G142" t="str">
            <v>BRAVO LOCAÇÃO DE MAQUINAS</v>
          </cell>
          <cell r="H142" t="str">
            <v>S</v>
          </cell>
          <cell r="I142" t="str">
            <v>N</v>
          </cell>
          <cell r="N142">
            <v>2283.88</v>
          </cell>
        </row>
        <row r="143">
          <cell r="C143" t="str">
            <v>UPA NOVA DESCOBERTA - CG Nº 008/2022</v>
          </cell>
          <cell r="E143" t="str">
            <v>5.3 - Locação de Máquinas e Equipamentos</v>
          </cell>
          <cell r="F143">
            <v>19533734000164</v>
          </cell>
          <cell r="G143" t="str">
            <v>ALEXSANDRA DE GUSMAO NERES</v>
          </cell>
          <cell r="H143" t="str">
            <v>S</v>
          </cell>
          <cell r="I143" t="str">
            <v>S</v>
          </cell>
          <cell r="J143" t="str">
            <v>2178</v>
          </cell>
          <cell r="K143">
            <v>46251</v>
          </cell>
          <cell r="M143" t="str">
            <v>26 -  Pernambuco</v>
          </cell>
          <cell r="N143">
            <v>4817.17</v>
          </cell>
        </row>
        <row r="144">
          <cell r="C144" t="str">
            <v>UPA NOVA DESCOBERTA - CG Nº 008/2022</v>
          </cell>
          <cell r="E144" t="str">
            <v>5.3 - Locação de Máquinas e Equipamentos</v>
          </cell>
          <cell r="F144">
            <v>19533734000164</v>
          </cell>
          <cell r="G144" t="str">
            <v>ALEXSANDRA DE GUSMAO NERES</v>
          </cell>
          <cell r="H144" t="str">
            <v>S</v>
          </cell>
          <cell r="I144" t="str">
            <v>S</v>
          </cell>
          <cell r="J144" t="str">
            <v>2179</v>
          </cell>
          <cell r="K144">
            <v>46251</v>
          </cell>
          <cell r="M144" t="str">
            <v>26 -  Pernambuco</v>
          </cell>
          <cell r="N144">
            <v>390</v>
          </cell>
        </row>
        <row r="145">
          <cell r="C145" t="str">
            <v>UPA NOVA DESCOBERTA - CG Nº 008/2022</v>
          </cell>
          <cell r="E145" t="str">
            <v>5.3 - Locação de Máquinas e Equipamentos</v>
          </cell>
          <cell r="F145">
            <v>43559107000187</v>
          </cell>
          <cell r="G145" t="str">
            <v>SARAH LIMA GUSMAO NERES</v>
          </cell>
          <cell r="H145" t="str">
            <v>S</v>
          </cell>
          <cell r="I145" t="str">
            <v>S</v>
          </cell>
          <cell r="J145" t="str">
            <v>614</v>
          </cell>
          <cell r="K145">
            <v>46251</v>
          </cell>
          <cell r="M145" t="str">
            <v>26 -  Pernambuco</v>
          </cell>
          <cell r="N145">
            <v>5400</v>
          </cell>
        </row>
        <row r="146">
          <cell r="C146" t="str">
            <v>UPA NOVA DESCOBERTA - CG Nº 008/2022</v>
          </cell>
          <cell r="E146" t="str">
            <v>5.3 - Locação de Máquinas e Equipamentos</v>
          </cell>
          <cell r="F146">
            <v>24801362000140</v>
          </cell>
          <cell r="G146" t="str">
            <v>AMD SISTEMAS</v>
          </cell>
          <cell r="H146" t="str">
            <v>S</v>
          </cell>
          <cell r="I146" t="str">
            <v>N</v>
          </cell>
          <cell r="N146">
            <v>395</v>
          </cell>
        </row>
        <row r="147">
          <cell r="C147" t="str">
            <v>UPA NOVA DESCOBERTA - CG Nº 008/2022</v>
          </cell>
          <cell r="E147" t="str">
            <v>5.3 - Locação de Máquinas e Equipamentos</v>
          </cell>
          <cell r="F147">
            <v>34070871000101</v>
          </cell>
          <cell r="G147" t="str">
            <v>MUNDO DA AGUA</v>
          </cell>
          <cell r="H147" t="str">
            <v>S</v>
          </cell>
          <cell r="I147" t="str">
            <v>N</v>
          </cell>
          <cell r="N147">
            <v>409.6</v>
          </cell>
        </row>
        <row r="148">
          <cell r="C148" t="str">
            <v>UPA NOVA DESCOBERTA - CG Nº 008/2022</v>
          </cell>
          <cell r="E148" t="str">
            <v>5.3 - Locação de Máquinas e Equipamentos</v>
          </cell>
          <cell r="F148">
            <v>22400267000109</v>
          </cell>
          <cell r="G148" t="str">
            <v>AÇÃO TELECOM</v>
          </cell>
          <cell r="H148" t="str">
            <v>S</v>
          </cell>
          <cell r="I148" t="str">
            <v>N</v>
          </cell>
          <cell r="N148">
            <v>5700</v>
          </cell>
        </row>
        <row r="149">
          <cell r="C149" t="str">
            <v>UPA NOVA DESCOBERTA - CG Nº 008/2022</v>
          </cell>
          <cell r="E149" t="str">
            <v>5.3 - Locação de Máquinas e Equipamentos</v>
          </cell>
          <cell r="F149">
            <v>22400267000109</v>
          </cell>
          <cell r="G149" t="str">
            <v>AÇÃO TELECOM</v>
          </cell>
          <cell r="H149" t="str">
            <v>S</v>
          </cell>
          <cell r="I149" t="str">
            <v>N</v>
          </cell>
          <cell r="N149">
            <v>1275</v>
          </cell>
        </row>
        <row r="150">
          <cell r="C150" t="str">
            <v>UPA NOVA DESCOBERTA - CG Nº 008/2022</v>
          </cell>
          <cell r="E150" t="str">
            <v>5.1 - Locação de Equipamentos Médicos-Hospitalares</v>
          </cell>
          <cell r="F150">
            <v>18271934000123</v>
          </cell>
          <cell r="G150" t="str">
            <v>NOVA BIOMEDICAL DIAGNOSTICOS MEDICOS E BIOTECNOLOGIA LTDA</v>
          </cell>
          <cell r="H150" t="str">
            <v>S</v>
          </cell>
          <cell r="I150" t="str">
            <v>N</v>
          </cell>
          <cell r="N150">
            <v>1605</v>
          </cell>
        </row>
        <row r="151">
          <cell r="C151" t="str">
            <v>UPA NOVA DESCOBERTA - CG Nº 008/2022</v>
          </cell>
          <cell r="E151" t="str">
            <v>5.1 - Locação de Equipamentos Médicos-Hospitalares</v>
          </cell>
          <cell r="F151">
            <v>331788002405</v>
          </cell>
          <cell r="G151" t="str">
            <v>AIR LIQUIDE BRASIL</v>
          </cell>
          <cell r="H151" t="str">
            <v>S</v>
          </cell>
          <cell r="I151" t="str">
            <v>N</v>
          </cell>
          <cell r="N151">
            <v>6220.41</v>
          </cell>
        </row>
        <row r="152">
          <cell r="C152" t="str">
            <v>UPA NOVA DESCOBERTA - CG Nº 008/2022</v>
          </cell>
          <cell r="E152" t="str">
            <v>5.1 - Locação de Equipamentos Médicos-Hospitalares</v>
          </cell>
          <cell r="F152">
            <v>24380578002041</v>
          </cell>
          <cell r="G152" t="str">
            <v>WHITE MARTINS</v>
          </cell>
          <cell r="H152" t="str">
            <v>S</v>
          </cell>
          <cell r="I152" t="str">
            <v>N</v>
          </cell>
          <cell r="N152">
            <v>2370.73</v>
          </cell>
        </row>
        <row r="153">
          <cell r="C153" t="str">
            <v>UPA NOVA DESCOBERTA - CG Nº 008/2022</v>
          </cell>
          <cell r="E153" t="str">
            <v>5.1 - Locação de Equipamentos Médicos-Hospitalares</v>
          </cell>
          <cell r="F153">
            <v>5011743000180</v>
          </cell>
          <cell r="G153" t="str">
            <v>ASTECH</v>
          </cell>
          <cell r="H153" t="str">
            <v>S</v>
          </cell>
          <cell r="I153" t="str">
            <v>N</v>
          </cell>
          <cell r="N153">
            <v>800</v>
          </cell>
        </row>
        <row r="154">
          <cell r="C154" t="str">
            <v>UPA NOVA DESCOBERTA - CG Nº 008/2022</v>
          </cell>
          <cell r="E154" t="str">
            <v>5.20 - Serviços Judicíarios e Cartoriais</v>
          </cell>
          <cell r="F154">
            <v>8906087411</v>
          </cell>
          <cell r="G154" t="str">
            <v>SAMILA ALVES DA SILVA</v>
          </cell>
          <cell r="H154" t="str">
            <v>S</v>
          </cell>
          <cell r="I154" t="str">
            <v>N</v>
          </cell>
          <cell r="N154">
            <v>840</v>
          </cell>
        </row>
        <row r="155">
          <cell r="C155" t="str">
            <v>UPA NOVA DESCOBERTA - CG Nº 008/2022</v>
          </cell>
          <cell r="E155" t="str">
            <v>5.16 - Serviços Médico-Hospitalares, Odotonlogia e Laboratoriais</v>
          </cell>
          <cell r="F155">
            <v>31145185000318</v>
          </cell>
          <cell r="G155" t="str">
            <v>CONSULT LAB LABORATORIO DE ANALISES CLINICAS LTDA</v>
          </cell>
          <cell r="H155" t="str">
            <v>S</v>
          </cell>
          <cell r="I155" t="str">
            <v>S</v>
          </cell>
          <cell r="J155" t="str">
            <v>20</v>
          </cell>
          <cell r="K155">
            <v>46239</v>
          </cell>
          <cell r="M155" t="str">
            <v>26 -  Pernambuco</v>
          </cell>
          <cell r="N155">
            <v>45866.02</v>
          </cell>
        </row>
        <row r="156">
          <cell r="C156" t="str">
            <v>UPA NOVA DESCOBERTA - CG Nº 008/2022</v>
          </cell>
          <cell r="E156" t="str">
            <v>5.8 - Locação de Veículos Automotores</v>
          </cell>
          <cell r="F156">
            <v>28283823000190</v>
          </cell>
          <cell r="G156" t="str">
            <v>TRANSBRASIL</v>
          </cell>
          <cell r="H156" t="str">
            <v>S</v>
          </cell>
          <cell r="I156" t="str">
            <v>S</v>
          </cell>
          <cell r="J156" t="str">
            <v>131</v>
          </cell>
          <cell r="K156">
            <v>46238</v>
          </cell>
          <cell r="M156" t="str">
            <v>26 -  Pernambuco</v>
          </cell>
          <cell r="N156">
            <v>6000</v>
          </cell>
        </row>
        <row r="157">
          <cell r="C157" t="str">
            <v>UPA NOVA DESCOBERTA - CG Nº 008/2022</v>
          </cell>
          <cell r="E157" t="str">
            <v>5.8 - Locação de Veículos Automotores</v>
          </cell>
          <cell r="F157">
            <v>28283823000190</v>
          </cell>
          <cell r="G157" t="str">
            <v>TRANSBRASIL</v>
          </cell>
          <cell r="H157" t="str">
            <v>S</v>
          </cell>
          <cell r="I157" t="str">
            <v>N</v>
          </cell>
          <cell r="N157">
            <v>20500</v>
          </cell>
        </row>
        <row r="158">
          <cell r="C158" t="str">
            <v>UPA NOVA DESCOBERTA - CG Nº 008/2022</v>
          </cell>
          <cell r="E158" t="str">
            <v>5.8 - Locação de Veículos Automotores</v>
          </cell>
          <cell r="F158">
            <v>53077991000177</v>
          </cell>
          <cell r="G158" t="str">
            <v>MED+SAUDE LOCAÇÃO DE AMBULANCIAS LTDA</v>
          </cell>
          <cell r="H158" t="str">
            <v>S</v>
          </cell>
          <cell r="I158" t="str">
            <v>S</v>
          </cell>
          <cell r="J158" t="str">
            <v>99</v>
          </cell>
          <cell r="K158">
            <v>46244</v>
          </cell>
          <cell r="M158" t="str">
            <v>26 -  Pernambuco</v>
          </cell>
          <cell r="N158">
            <v>14000</v>
          </cell>
        </row>
        <row r="159">
          <cell r="C159" t="str">
            <v>UPA NOVA DESCOBERTA - CG Nº 008/2022</v>
          </cell>
          <cell r="E159" t="str">
            <v>4.6 - Serviços de Profissionais de Saúde</v>
          </cell>
          <cell r="F159">
            <v>5418934406</v>
          </cell>
          <cell r="G159" t="str">
            <v>JOSIANE CECILIA ALVES DA SILVA</v>
          </cell>
          <cell r="H159" t="str">
            <v>S</v>
          </cell>
          <cell r="I159" t="str">
            <v>N</v>
          </cell>
          <cell r="N159">
            <v>7473.83</v>
          </cell>
        </row>
        <row r="160">
          <cell r="C160" t="str">
            <v>UPA NOVA DESCOBERTA - CG Nº 008/2022</v>
          </cell>
          <cell r="E160" t="str">
            <v>5.15 - Serviços Domésticos</v>
          </cell>
          <cell r="F160">
            <v>52486728000179</v>
          </cell>
          <cell r="G160" t="str">
            <v>LAVICLIN LAVANDERIA HOSPITALAR</v>
          </cell>
          <cell r="H160" t="str">
            <v>S</v>
          </cell>
          <cell r="I160" t="str">
            <v>S</v>
          </cell>
          <cell r="J160" t="str">
            <v>211</v>
          </cell>
          <cell r="K160">
            <v>46237</v>
          </cell>
          <cell r="M160" t="str">
            <v>26 -  Pernambuco</v>
          </cell>
          <cell r="N160">
            <v>2300</v>
          </cell>
        </row>
        <row r="161">
          <cell r="C161" t="str">
            <v>UPA NOVA DESCOBERTA - CG Nº 008/2022</v>
          </cell>
          <cell r="E161" t="str">
            <v>5.10 - Detetização/Tratamento de Resíduos e Afins</v>
          </cell>
          <cell r="F161">
            <v>11863530000180</v>
          </cell>
          <cell r="G161" t="str">
            <v>BRASCON GESTAO AMBIENTAL LTDA</v>
          </cell>
          <cell r="H161" t="str">
            <v>S</v>
          </cell>
          <cell r="I161" t="str">
            <v>S</v>
          </cell>
          <cell r="J161" t="str">
            <v>307826</v>
          </cell>
          <cell r="K161">
            <v>46240</v>
          </cell>
          <cell r="M161" t="str">
            <v>26 -  Pernambuco</v>
          </cell>
          <cell r="N161">
            <v>4406</v>
          </cell>
        </row>
        <row r="162">
          <cell r="C162" t="str">
            <v>UPA NOVA DESCOBERTA - CG Nº 008/2022</v>
          </cell>
          <cell r="E162" t="str">
            <v>5.17 - Manutenção de Software, Certificação Digital e Microfilmagem</v>
          </cell>
          <cell r="F162">
            <v>10891998000115</v>
          </cell>
          <cell r="G162" t="str">
            <v>ADVISERSIT SERVICOS EM INFORMATICA LTDA</v>
          </cell>
          <cell r="H162" t="str">
            <v>S</v>
          </cell>
          <cell r="I162" t="str">
            <v>S</v>
          </cell>
          <cell r="J162" t="str">
            <v>170</v>
          </cell>
          <cell r="K162">
            <v>46235</v>
          </cell>
          <cell r="M162" t="str">
            <v>26 -  Pernambuco</v>
          </cell>
          <cell r="N162">
            <v>1520.21</v>
          </cell>
        </row>
        <row r="163">
          <cell r="C163" t="str">
            <v>UPA NOVA DESCOBERTA - CG Nº 008/2022</v>
          </cell>
          <cell r="E163" t="str">
            <v>5.17 - Manutenção de Software, Certificação Digital e Microfilmagem</v>
          </cell>
          <cell r="F163">
            <v>43166657000136</v>
          </cell>
          <cell r="G163" t="str">
            <v>SERVICOS TECNICOS LTDA</v>
          </cell>
          <cell r="H163" t="str">
            <v>S</v>
          </cell>
          <cell r="I163" t="str">
            <v>S</v>
          </cell>
          <cell r="J163" t="str">
            <v>412</v>
          </cell>
          <cell r="K163">
            <v>46206</v>
          </cell>
          <cell r="M163" t="str">
            <v>26 -  Pernambuco</v>
          </cell>
          <cell r="N163">
            <v>13403.5</v>
          </cell>
        </row>
        <row r="164">
          <cell r="C164" t="str">
            <v>UPA NOVA DESCOBERTA - CG Nº 008/2022</v>
          </cell>
          <cell r="E164" t="str">
            <v>5.17 - Manutenção de Software, Certificação Digital e Microfilmagem</v>
          </cell>
          <cell r="F164">
            <v>4069709000102</v>
          </cell>
          <cell r="G164" t="str">
            <v>BIONEXO</v>
          </cell>
          <cell r="H164" t="str">
            <v>S</v>
          </cell>
          <cell r="I164" t="str">
            <v>S</v>
          </cell>
          <cell r="J164" t="str">
            <v>675176</v>
          </cell>
          <cell r="K164">
            <v>46238</v>
          </cell>
          <cell r="M164" t="str">
            <v>26 -  Pernambuco</v>
          </cell>
          <cell r="N164">
            <v>982.97</v>
          </cell>
        </row>
        <row r="165">
          <cell r="C165" t="str">
            <v>UPA NOVA DESCOBERTA - CG Nº 008/2022</v>
          </cell>
          <cell r="E165" t="str">
            <v>5.17 - Manutenção de Software, Certificação Digital e Microfilmagem</v>
          </cell>
          <cell r="F165">
            <v>92306257000780</v>
          </cell>
          <cell r="G165" t="str">
            <v>MV INFORMATICA LTDA</v>
          </cell>
          <cell r="H165" t="str">
            <v>S</v>
          </cell>
          <cell r="I165" t="str">
            <v>S</v>
          </cell>
          <cell r="J165" t="str">
            <v>10057</v>
          </cell>
          <cell r="K165">
            <v>46211</v>
          </cell>
          <cell r="M165" t="str">
            <v>26 -  Pernambuco</v>
          </cell>
          <cell r="N165">
            <v>11804.76</v>
          </cell>
        </row>
        <row r="166">
          <cell r="C166" t="str">
            <v>UPA NOVA DESCOBERTA - CG Nº 008/2022</v>
          </cell>
          <cell r="E166" t="str">
            <v>5.17 - Manutenção de Software, Certificação Digital e Microfilmagem</v>
          </cell>
          <cell r="F166">
            <v>5633849000116</v>
          </cell>
          <cell r="G166" t="str">
            <v>GCINET SERVICOS DE INFORMATICA LTDA</v>
          </cell>
          <cell r="H166" t="str">
            <v>S</v>
          </cell>
          <cell r="I166" t="str">
            <v>S</v>
          </cell>
          <cell r="J166" t="str">
            <v>1658</v>
          </cell>
          <cell r="K166">
            <v>46204</v>
          </cell>
          <cell r="M166" t="str">
            <v>26 -  Pernambuco</v>
          </cell>
          <cell r="N166">
            <v>1580.17</v>
          </cell>
        </row>
        <row r="167">
          <cell r="C167" t="str">
            <v>UPA NOVA DESCOBERTA - CG Nº 008/2022</v>
          </cell>
          <cell r="E167" t="str">
            <v>5.17 - Manutenção de Software, Certificação Digital e Microfilmagem</v>
          </cell>
          <cell r="F167">
            <v>7333111000169</v>
          </cell>
          <cell r="G167" t="str">
            <v>SAFETEC INFORMATICA LTDA</v>
          </cell>
          <cell r="H167" t="str">
            <v>S</v>
          </cell>
          <cell r="I167" t="str">
            <v>S</v>
          </cell>
          <cell r="J167" t="str">
            <v>25837</v>
          </cell>
          <cell r="K167">
            <v>46206</v>
          </cell>
          <cell r="M167" t="str">
            <v>26 -  Pernambuco</v>
          </cell>
          <cell r="N167">
            <v>1021.73</v>
          </cell>
        </row>
        <row r="168">
          <cell r="C168" t="str">
            <v>UPA NOVA DESCOBERTA - CG Nº 008/2022</v>
          </cell>
          <cell r="E168" t="str">
            <v>5.17 - Manutenção de Software, Certificação Digital e Microfilmagem</v>
          </cell>
          <cell r="F168">
            <v>7333111000169</v>
          </cell>
          <cell r="G168" t="str">
            <v>SAFETEC INFORMATICA LTDA</v>
          </cell>
          <cell r="H168" t="str">
            <v>S</v>
          </cell>
          <cell r="I168" t="str">
            <v>S</v>
          </cell>
          <cell r="J168" t="str">
            <v>26085</v>
          </cell>
          <cell r="K168">
            <v>46206</v>
          </cell>
          <cell r="M168" t="str">
            <v>26 -  Pernambuco</v>
          </cell>
          <cell r="N168">
            <v>59.44</v>
          </cell>
        </row>
        <row r="169">
          <cell r="C169" t="str">
            <v>UPA NOVA DESCOBERTA - CG Nº 008/2022</v>
          </cell>
          <cell r="E169" t="str">
            <v>5.17 - Manutenção de Software, Certificação Digital e Microfilmagem</v>
          </cell>
          <cell r="F169">
            <v>6312868000103</v>
          </cell>
          <cell r="G169" t="str">
            <v>TASCOM INFORMATIOCA LTDA</v>
          </cell>
          <cell r="H169" t="str">
            <v>S</v>
          </cell>
          <cell r="I169" t="str">
            <v>S</v>
          </cell>
          <cell r="J169" t="str">
            <v>744</v>
          </cell>
          <cell r="K169">
            <v>46204</v>
          </cell>
          <cell r="M169" t="str">
            <v>26 -  Pernambuco</v>
          </cell>
          <cell r="N169">
            <v>1434.31</v>
          </cell>
        </row>
        <row r="170">
          <cell r="C170" t="str">
            <v>UPA NOVA DESCOBERTA - CG Nº 008/2022</v>
          </cell>
          <cell r="E170" t="str">
            <v>5.17 - Manutenção de Software, Certificação Digital e Microfilmagem</v>
          </cell>
          <cell r="F170">
            <v>18630942000119</v>
          </cell>
          <cell r="G170" t="str">
            <v>PROVTEL TECNOLOGIA SERVICOS GERENCIADOS</v>
          </cell>
          <cell r="H170" t="str">
            <v>S</v>
          </cell>
          <cell r="I170" t="str">
            <v>S</v>
          </cell>
          <cell r="J170" t="str">
            <v>1117</v>
          </cell>
          <cell r="K170">
            <v>46240</v>
          </cell>
          <cell r="M170" t="str">
            <v>26 -  Pernambuco</v>
          </cell>
          <cell r="N170">
            <v>5550.13</v>
          </cell>
        </row>
        <row r="171">
          <cell r="C171" t="str">
            <v>UPA NOVA DESCOBERTA - CG Nº 008/2022</v>
          </cell>
          <cell r="E171" t="str">
            <v>5.17 - Manutenção de Software, Certificação Digital e Microfilmagem</v>
          </cell>
          <cell r="F171">
            <v>23412408000176</v>
          </cell>
          <cell r="G171" t="str">
            <v>WEK TECHNOLOGY IN BUSINESS</v>
          </cell>
          <cell r="H171" t="str">
            <v>S</v>
          </cell>
          <cell r="I171" t="str">
            <v>S</v>
          </cell>
          <cell r="J171" t="str">
            <v>160</v>
          </cell>
          <cell r="K171">
            <v>46238</v>
          </cell>
          <cell r="M171" t="str">
            <v>26 -  Pernambuco</v>
          </cell>
          <cell r="N171">
            <v>1160.52</v>
          </cell>
        </row>
        <row r="172">
          <cell r="C172" t="str">
            <v>UPA NOVA DESCOBERTA - CG Nº 008/2022</v>
          </cell>
          <cell r="E172" t="str">
            <v>5.17 - Manutenção de Software, Certificação Digital e Microfilmagem</v>
          </cell>
          <cell r="F172">
            <v>34624704000157</v>
          </cell>
          <cell r="G172" t="str">
            <v>TECHSYST SISTEMAS DE AUTOMACAO E INFORMATICA</v>
          </cell>
          <cell r="H172" t="str">
            <v>S</v>
          </cell>
          <cell r="I172" t="str">
            <v>S</v>
          </cell>
          <cell r="J172" t="str">
            <v>71</v>
          </cell>
          <cell r="K172">
            <v>46238</v>
          </cell>
          <cell r="M172" t="str">
            <v>26 -  Pernambuco</v>
          </cell>
          <cell r="N172">
            <v>320</v>
          </cell>
        </row>
        <row r="173">
          <cell r="C173" t="str">
            <v>UPA NOVA DESCOBERTA - CG Nº 008/2022</v>
          </cell>
          <cell r="E173" t="str">
            <v>5.17 - Manutenção de Software, Certificação Digital e Microfilmagem</v>
          </cell>
          <cell r="F173">
            <v>15031407000153</v>
          </cell>
          <cell r="G173" t="str">
            <v>CIA DO NOBREAK</v>
          </cell>
          <cell r="H173" t="str">
            <v>S</v>
          </cell>
          <cell r="I173" t="str">
            <v>S</v>
          </cell>
          <cell r="J173" t="str">
            <v>546</v>
          </cell>
          <cell r="K173">
            <v>46225</v>
          </cell>
          <cell r="M173" t="str">
            <v>26 -  Pernambuco</v>
          </cell>
          <cell r="N173">
            <v>1000</v>
          </cell>
        </row>
        <row r="174">
          <cell r="C174" t="str">
            <v>UPA NOVA DESCOBERTA - CG Nº 008/2022</v>
          </cell>
          <cell r="E174" t="str">
            <v>5.22 - Vigilância Ostensiva / Monitorada</v>
          </cell>
          <cell r="F174">
            <v>11572781000105</v>
          </cell>
          <cell r="G174" t="str">
            <v>SOSERVI VIGILANCIA LTDA</v>
          </cell>
          <cell r="H174" t="str">
            <v>S</v>
          </cell>
          <cell r="I174" t="str">
            <v>S</v>
          </cell>
          <cell r="J174" t="str">
            <v>599</v>
          </cell>
          <cell r="K174">
            <v>46210</v>
          </cell>
          <cell r="M174" t="str">
            <v>26 -  Pernambuco</v>
          </cell>
          <cell r="N174">
            <v>28917.14</v>
          </cell>
        </row>
        <row r="175">
          <cell r="C175" t="str">
            <v>UPA NOVA DESCOBERTA - CG Nº 008/2022</v>
          </cell>
          <cell r="E175" t="str">
            <v>5.22 - Vigilância Ostensiva / Monitorada</v>
          </cell>
          <cell r="F175">
            <v>7360290000123</v>
          </cell>
          <cell r="G175" t="str">
            <v>SERVAL SERVICOS E LIMPEZA LTDA</v>
          </cell>
          <cell r="H175" t="str">
            <v>S</v>
          </cell>
          <cell r="I175" t="str">
            <v>S</v>
          </cell>
          <cell r="J175" t="str">
            <v>68465</v>
          </cell>
          <cell r="K175">
            <v>46244</v>
          </cell>
          <cell r="M175" t="str">
            <v>26 -  Pernambuco</v>
          </cell>
          <cell r="N175">
            <v>20229.18</v>
          </cell>
        </row>
        <row r="176">
          <cell r="C176" t="str">
            <v>UPA NOVA DESCOBERTA - CG Nº 008/2022</v>
          </cell>
          <cell r="E176" t="str">
            <v>5.2 - Serviços Técnicos Profissionais</v>
          </cell>
          <cell r="F176">
            <v>8654123000158</v>
          </cell>
          <cell r="G176" t="str">
            <v>AUDISA AUDITORES</v>
          </cell>
          <cell r="H176" t="str">
            <v>S</v>
          </cell>
          <cell r="I176" t="str">
            <v>S</v>
          </cell>
          <cell r="J176" t="str">
            <v>34445</v>
          </cell>
          <cell r="K176">
            <v>46204</v>
          </cell>
          <cell r="M176" t="str">
            <v>26 -  Pernambuco</v>
          </cell>
          <cell r="N176">
            <v>1189</v>
          </cell>
        </row>
        <row r="177">
          <cell r="C177" t="str">
            <v>UPA NOVA DESCOBERTA - CG Nº 008/2022</v>
          </cell>
          <cell r="E177" t="str">
            <v>5.2 - Serviços Técnicos Profissionais</v>
          </cell>
          <cell r="F177">
            <v>45671533000133</v>
          </cell>
          <cell r="G177" t="str">
            <v>VITORINO E MAIA ADVOGADOS</v>
          </cell>
          <cell r="H177" t="str">
            <v>S</v>
          </cell>
          <cell r="I177" t="str">
            <v>S</v>
          </cell>
          <cell r="J177" t="str">
            <v>137</v>
          </cell>
          <cell r="K177">
            <v>46240</v>
          </cell>
          <cell r="M177" t="str">
            <v>26 -  Pernambuco</v>
          </cell>
          <cell r="N177">
            <v>2432.7800000000002</v>
          </cell>
        </row>
        <row r="178">
          <cell r="C178" t="str">
            <v>UPA NOVA DESCOBERTA - CG Nº 008/2022</v>
          </cell>
          <cell r="E178" t="str">
            <v>5.10 - Detetização/Tratamento de Resíduos e Afins</v>
          </cell>
          <cell r="F178">
            <v>9595245000183</v>
          </cell>
          <cell r="G178" t="str">
            <v>FOCUS SERVICOSA AMBIENTAIS LTDA</v>
          </cell>
          <cell r="H178" t="str">
            <v>S</v>
          </cell>
          <cell r="I178" t="str">
            <v>S</v>
          </cell>
          <cell r="J178" t="str">
            <v>2242</v>
          </cell>
          <cell r="K178">
            <v>46226</v>
          </cell>
          <cell r="M178" t="str">
            <v>26 -  Pernambuco</v>
          </cell>
          <cell r="N178">
            <v>1037.78</v>
          </cell>
        </row>
        <row r="179">
          <cell r="C179" t="str">
            <v>UPA NOVA DESCOBERTA - CG Nº 008/2022</v>
          </cell>
          <cell r="E179" t="str">
            <v>5.23 - Limpeza e Conservação</v>
          </cell>
          <cell r="F179">
            <v>9863853000121</v>
          </cell>
          <cell r="G179" t="str">
            <v>SOSERVI SOCIEDADE DE SERVICOS GERAIS</v>
          </cell>
          <cell r="H179" t="str">
            <v>S</v>
          </cell>
          <cell r="I179" t="str">
            <v>S</v>
          </cell>
          <cell r="J179" t="str">
            <v>4931</v>
          </cell>
          <cell r="K179">
            <v>46231</v>
          </cell>
          <cell r="M179" t="str">
            <v>26 -  Pernambuco</v>
          </cell>
          <cell r="N179">
            <v>61982.14</v>
          </cell>
        </row>
        <row r="180">
          <cell r="C180" t="str">
            <v>UPA NOVA DESCOBERTA - CG Nº 008/2022</v>
          </cell>
          <cell r="E180" t="str">
            <v>5.99 - Outros Serviços de Terceiros Pessoa Jurídica</v>
          </cell>
          <cell r="F180">
            <v>6317907000165</v>
          </cell>
          <cell r="G180" t="str">
            <v>RUI JORGE DE A PIRES</v>
          </cell>
          <cell r="H180" t="str">
            <v>S</v>
          </cell>
          <cell r="I180" t="str">
            <v>S</v>
          </cell>
          <cell r="J180" t="str">
            <v>979</v>
          </cell>
          <cell r="K180">
            <v>46237</v>
          </cell>
          <cell r="M180" t="str">
            <v>26 -  Pernambuco</v>
          </cell>
          <cell r="N180">
            <v>670</v>
          </cell>
        </row>
        <row r="181">
          <cell r="C181" t="str">
            <v>UPA NOVA DESCOBERTA - CG Nº 008/2022</v>
          </cell>
          <cell r="E181" t="str">
            <v>5.99 - Outros Serviços de Terceiros Pessoa Jurídica</v>
          </cell>
          <cell r="F181">
            <v>2668797000125</v>
          </cell>
          <cell r="G181" t="str">
            <v>BRASIL GESTAO DE DADOS</v>
          </cell>
          <cell r="H181" t="str">
            <v>S</v>
          </cell>
          <cell r="I181" t="str">
            <v>S</v>
          </cell>
          <cell r="J181" t="str">
            <v>257</v>
          </cell>
          <cell r="K181">
            <v>46238</v>
          </cell>
          <cell r="M181" t="str">
            <v>26 -  Pernambuco</v>
          </cell>
          <cell r="N181">
            <v>2474.37</v>
          </cell>
        </row>
        <row r="182">
          <cell r="C182" t="str">
            <v>UPA NOVA DESCOBERTA - CG Nº 008/2022</v>
          </cell>
          <cell r="E182" t="str">
            <v>5.99 - Outros Serviços de Terceiros Pessoa Jurídica</v>
          </cell>
          <cell r="F182">
            <v>46021768000142</v>
          </cell>
          <cell r="G182" t="str">
            <v>BEM SAUDE LTDA</v>
          </cell>
          <cell r="H182" t="str">
            <v>S</v>
          </cell>
          <cell r="I182" t="str">
            <v>S</v>
          </cell>
          <cell r="J182" t="str">
            <v>477</v>
          </cell>
          <cell r="K182">
            <v>46234</v>
          </cell>
          <cell r="M182" t="str">
            <v>26 -  Pernambuco</v>
          </cell>
          <cell r="N182">
            <v>3200</v>
          </cell>
        </row>
        <row r="183">
          <cell r="C183" t="str">
            <v>UPA NOVA DESCOBERTA - CG Nº 008/2022</v>
          </cell>
          <cell r="E183" t="str">
            <v>5.99 - Outros Serviços de Terceiros Pessoa Jurídica</v>
          </cell>
          <cell r="F183">
            <v>9024660000187</v>
          </cell>
          <cell r="G183" t="str">
            <v>A SAE</v>
          </cell>
          <cell r="H183" t="str">
            <v>S</v>
          </cell>
          <cell r="I183" t="str">
            <v>S</v>
          </cell>
          <cell r="J183" t="str">
            <v>740</v>
          </cell>
          <cell r="K183">
            <v>46237</v>
          </cell>
          <cell r="M183" t="str">
            <v>26 -  Pernambuco</v>
          </cell>
          <cell r="N183">
            <v>1208.49</v>
          </cell>
        </row>
        <row r="184">
          <cell r="C184" t="str">
            <v>UPA NOVA DESCOBERTA - CG Nº 008/2022</v>
          </cell>
          <cell r="E184" t="str">
            <v>5.99 - Outros Serviços de Terceiros Pessoa Jurídica</v>
          </cell>
          <cell r="F184">
            <v>51140639000103</v>
          </cell>
          <cell r="G184" t="str">
            <v>FOCUS ENGENHARIA E CONSULTORIA SST</v>
          </cell>
          <cell r="H184" t="str">
            <v>S</v>
          </cell>
          <cell r="I184" t="str">
            <v>S</v>
          </cell>
          <cell r="J184" t="str">
            <v>115</v>
          </cell>
          <cell r="K184">
            <v>46240</v>
          </cell>
          <cell r="M184" t="str">
            <v>26 -  Pernambuco</v>
          </cell>
          <cell r="N184">
            <v>3430.56</v>
          </cell>
        </row>
        <row r="185">
          <cell r="C185" t="str">
            <v>UPA NOVA DESCOBERTA - CG Nº 008/2022</v>
          </cell>
          <cell r="E185" t="str">
            <v>5.99 - Outros Serviços de Terceiros Pessoa Jurídica</v>
          </cell>
          <cell r="F185">
            <v>1545203000126</v>
          </cell>
          <cell r="G185" t="str">
            <v xml:space="preserve">ENAE EMPRESA NACIONAL DE ESTERELIZAÇÃO </v>
          </cell>
          <cell r="H185" t="str">
            <v>S</v>
          </cell>
          <cell r="I185" t="str">
            <v>S</v>
          </cell>
          <cell r="J185" t="str">
            <v>240</v>
          </cell>
          <cell r="K185">
            <v>46240</v>
          </cell>
          <cell r="M185" t="str">
            <v>26 -  Pernambuco</v>
          </cell>
          <cell r="N185">
            <v>6970.6</v>
          </cell>
        </row>
        <row r="186">
          <cell r="C186" t="str">
            <v>UPA NOVA DESCOBERTA - CG Nº 008/2022</v>
          </cell>
          <cell r="E186" t="str">
            <v>5.99 - Outros Serviços de Terceiros Pessoa Jurídica</v>
          </cell>
          <cell r="F186">
            <v>10816775000274</v>
          </cell>
          <cell r="G186" t="str">
            <v>INSPETORIA SALESIANA DO NORDESTE</v>
          </cell>
          <cell r="H186" t="str">
            <v>S</v>
          </cell>
          <cell r="I186" t="str">
            <v>S</v>
          </cell>
          <cell r="J186" t="str">
            <v>1965</v>
          </cell>
          <cell r="K186">
            <v>46205</v>
          </cell>
          <cell r="M186" t="str">
            <v>26 -  Pernambuco</v>
          </cell>
          <cell r="N186">
            <v>440</v>
          </cell>
        </row>
        <row r="187">
          <cell r="C187" t="str">
            <v>UPA NOVA DESCOBERTA - CG Nº 008/2022</v>
          </cell>
          <cell r="E187" t="str">
            <v>5.99 - Outros Serviços de Terceiros Pessoa Jurídica</v>
          </cell>
          <cell r="F187">
            <v>61585891000180</v>
          </cell>
          <cell r="G187" t="str">
            <v>LABVIDA AMBIENTAL LTDA</v>
          </cell>
          <cell r="H187" t="str">
            <v>S</v>
          </cell>
          <cell r="I187" t="str">
            <v>S</v>
          </cell>
          <cell r="J187" t="str">
            <v>234</v>
          </cell>
          <cell r="K187">
            <v>46220</v>
          </cell>
          <cell r="M187" t="str">
            <v>26 -  Pernambuco</v>
          </cell>
          <cell r="N187">
            <v>3830</v>
          </cell>
        </row>
        <row r="188">
          <cell r="C188" t="str">
            <v>UPA NOVA DESCOBERTA - CG Nº 008/2022</v>
          </cell>
          <cell r="E188" t="str">
            <v>5.5 - Reparo e Manutenção de Máquinas e Equipamentos</v>
          </cell>
          <cell r="F188">
            <v>12067307000199</v>
          </cell>
          <cell r="G188" t="str">
            <v xml:space="preserve">CAETANO ALVES DA SILVA </v>
          </cell>
          <cell r="H188" t="str">
            <v>S</v>
          </cell>
          <cell r="I188" t="str">
            <v>S</v>
          </cell>
          <cell r="J188" t="str">
            <v>185</v>
          </cell>
          <cell r="K188">
            <v>46236</v>
          </cell>
          <cell r="M188" t="str">
            <v>26 -  Pernambuco</v>
          </cell>
          <cell r="N188">
            <v>900</v>
          </cell>
        </row>
        <row r="189">
          <cell r="C189" t="str">
            <v>UPA NOVA DESCOBERTA - CG Nº 008/2022</v>
          </cell>
          <cell r="E189" t="str">
            <v>5.5 - Reparo e Manutenção de Máquinas e Equipamentos</v>
          </cell>
          <cell r="F189">
            <v>1141468000169</v>
          </cell>
          <cell r="G189" t="str">
            <v>MEDCALL COMERCIO E SERVIÇOS DE EQUIPAMENTOS MED LTDA</v>
          </cell>
          <cell r="H189" t="str">
            <v>S</v>
          </cell>
          <cell r="I189" t="str">
            <v>S</v>
          </cell>
          <cell r="J189" t="str">
            <v>198</v>
          </cell>
          <cell r="K189">
            <v>46234</v>
          </cell>
          <cell r="M189" t="str">
            <v>26 -  Pernambuco</v>
          </cell>
          <cell r="N189">
            <v>3079.03</v>
          </cell>
        </row>
        <row r="190">
          <cell r="C190" t="str">
            <v>UPA NOVA DESCOBERTA - CG Nº 008/2022</v>
          </cell>
          <cell r="E190" t="str">
            <v>5.5 - Reparo e Manutenção de Máquinas e Equipamentos</v>
          </cell>
          <cell r="F190">
            <v>1141468000169</v>
          </cell>
          <cell r="G190" t="str">
            <v>MEDCALL COMERCIO E SERVIÇOS DE EQUIPAMENTOS MED LTDA</v>
          </cell>
          <cell r="H190" t="str">
            <v>S</v>
          </cell>
          <cell r="I190" t="str">
            <v>S</v>
          </cell>
          <cell r="J190" t="str">
            <v>192</v>
          </cell>
          <cell r="K190">
            <v>46230</v>
          </cell>
          <cell r="M190" t="str">
            <v>26 -  Pernambuco</v>
          </cell>
          <cell r="N190">
            <v>600</v>
          </cell>
        </row>
        <row r="191">
          <cell r="C191" t="str">
            <v>UPA NOVA DESCOBERTA - CG Nº 008/2022</v>
          </cell>
          <cell r="E191" t="str">
            <v>5.5 - Reparo e Manutenção de Máquinas e Equipamentos</v>
          </cell>
          <cell r="F191">
            <v>1141468000169</v>
          </cell>
          <cell r="G191" t="str">
            <v>MEDCALL COMERCIO E SERVIÇOS DE EQUIPAMENTOS MED LTDA</v>
          </cell>
          <cell r="H191" t="str">
            <v>S</v>
          </cell>
          <cell r="I191" t="str">
            <v>S</v>
          </cell>
          <cell r="J191" t="str">
            <v>199</v>
          </cell>
          <cell r="K191">
            <v>46234</v>
          </cell>
          <cell r="M191" t="str">
            <v>26 -  Pernambuco</v>
          </cell>
          <cell r="N191">
            <v>1209.6199999999999</v>
          </cell>
        </row>
        <row r="192">
          <cell r="C192" t="str">
            <v>UPA NOVA DESCOBERTA - CG Nº 008/2022</v>
          </cell>
          <cell r="E192" t="str">
            <v>5.5 - Reparo e Manutenção de Máquinas e Equipamentos</v>
          </cell>
          <cell r="F192">
            <v>18204483000101</v>
          </cell>
          <cell r="G192" t="str">
            <v>WAGNER FERNANDES SALES DA SILVA E CIA LTDA</v>
          </cell>
          <cell r="H192" t="str">
            <v>S</v>
          </cell>
          <cell r="I192" t="str">
            <v>S</v>
          </cell>
          <cell r="J192" t="str">
            <v>6225</v>
          </cell>
          <cell r="K192">
            <v>46237</v>
          </cell>
          <cell r="M192" t="str">
            <v>26 -  Pernambuco</v>
          </cell>
          <cell r="N192">
            <v>2880</v>
          </cell>
        </row>
        <row r="193">
          <cell r="C193" t="str">
            <v>UPA NOVA DESCOBERTA - CG Nº 008/2022</v>
          </cell>
          <cell r="E193" t="str">
            <v>5.4 - Reparo e Manutenção de Bens Imóveis</v>
          </cell>
          <cell r="F193">
            <v>40893042000113</v>
          </cell>
          <cell r="G193" t="str">
            <v>GERASTEP GERADORES ASSISTENCIA TECNICA E PECAS LTDA</v>
          </cell>
          <cell r="H193" t="str">
            <v>S</v>
          </cell>
          <cell r="I193" t="str">
            <v>S</v>
          </cell>
          <cell r="J193" t="str">
            <v>5075</v>
          </cell>
          <cell r="K193">
            <v>46205</v>
          </cell>
          <cell r="M193" t="str">
            <v>26 -  Pernambuco</v>
          </cell>
          <cell r="N193">
            <v>365</v>
          </cell>
        </row>
        <row r="194">
          <cell r="C194" t="str">
            <v>UPA NOVA DESCOBERTA - CG Nº 008/2022</v>
          </cell>
          <cell r="E194" t="str">
            <v>5.4 - Reparo e Manutenção de Bens Imóveis</v>
          </cell>
          <cell r="F194">
            <v>7221834000176</v>
          </cell>
          <cell r="G194" t="str">
            <v>C2 COMERCIO E SERVICOS LTDA</v>
          </cell>
          <cell r="H194" t="str">
            <v>S</v>
          </cell>
          <cell r="I194" t="str">
            <v>S</v>
          </cell>
          <cell r="J194" t="str">
            <v>163</v>
          </cell>
          <cell r="K194">
            <v>46231</v>
          </cell>
          <cell r="M194" t="str">
            <v>26 -  Pernambuco</v>
          </cell>
          <cell r="N194">
            <v>3053.48</v>
          </cell>
        </row>
        <row r="195">
          <cell r="C195" t="str">
            <v>UPA NOVA DESCOBERTA - CG Nº 008/2022</v>
          </cell>
          <cell r="E195" t="str">
            <v>5.4 - Reparo e Manutenção de Bens Imóveis</v>
          </cell>
          <cell r="F195">
            <v>13259653000131</v>
          </cell>
          <cell r="G195" t="str">
            <v>POWER INSTALAÇÃO E MANUTENÇÃO DE ELEVADOR LTDA</v>
          </cell>
          <cell r="H195" t="str">
            <v>S</v>
          </cell>
          <cell r="I195" t="str">
            <v>S</v>
          </cell>
          <cell r="J195" t="str">
            <v>490</v>
          </cell>
          <cell r="K195">
            <v>46204</v>
          </cell>
          <cell r="M195" t="str">
            <v>26 -  Pernambuco</v>
          </cell>
          <cell r="N195">
            <v>923.67</v>
          </cell>
        </row>
        <row r="196">
          <cell r="C196" t="str">
            <v>UPA NOVA DESCOBERTA - CG Nº 008/2022</v>
          </cell>
          <cell r="E196" t="str">
            <v>5.4 - Reparo e Manutenção de Bens Imóveis</v>
          </cell>
          <cell r="F196" t="str">
            <v>12.486.871/0001-46</v>
          </cell>
          <cell r="G196" t="str">
            <v>ROBSON MATOS DE ALBUQUERQUE</v>
          </cell>
          <cell r="H196" t="str">
            <v>S</v>
          </cell>
          <cell r="I196" t="str">
            <v>S</v>
          </cell>
          <cell r="J196" t="str">
            <v>39</v>
          </cell>
          <cell r="K196">
            <v>46232</v>
          </cell>
          <cell r="M196" t="str">
            <v>26 -  Pernambuco</v>
          </cell>
          <cell r="N196">
            <v>490</v>
          </cell>
        </row>
        <row r="197">
          <cell r="C197" t="str">
            <v>UPA NOVA DESCOBERTA - CG Nº 008/2022</v>
          </cell>
          <cell r="E197" t="str">
            <v>5.4 - Reparo e Manutenção de Bens Imóveis</v>
          </cell>
          <cell r="F197">
            <v>35595016000179</v>
          </cell>
          <cell r="G197" t="str">
            <v>SEVERINO GALVAO</v>
          </cell>
          <cell r="H197" t="str">
            <v>S</v>
          </cell>
          <cell r="I197" t="str">
            <v>S</v>
          </cell>
          <cell r="J197" t="str">
            <v>56747</v>
          </cell>
          <cell r="K197">
            <v>46219</v>
          </cell>
          <cell r="M197" t="str">
            <v>26 -  Pernambuco</v>
          </cell>
          <cell r="N197">
            <v>41.36</v>
          </cell>
        </row>
        <row r="198">
          <cell r="C198" t="str">
            <v>UPA NOVA DESCOBERTA - CG Nº 008/2022</v>
          </cell>
          <cell r="E198" t="str">
            <v>5.3 - Locação de Máquinas e Equipamentos</v>
          </cell>
          <cell r="F198">
            <v>14543772000184</v>
          </cell>
          <cell r="G198" t="str">
            <v>BRAVO LOCAÇÃO DE MAQUINAS</v>
          </cell>
          <cell r="H198" t="str">
            <v>S</v>
          </cell>
          <cell r="I198" t="str">
            <v>N</v>
          </cell>
          <cell r="N198">
            <v>2283.88</v>
          </cell>
        </row>
        <row r="199">
          <cell r="C199" t="str">
            <v>UPA NOVA DESCOBERTA - CG Nº 008/2022</v>
          </cell>
          <cell r="E199" t="str">
            <v>5.3 - Locação de Máquinas e Equipamentos</v>
          </cell>
          <cell r="F199">
            <v>14543772000184</v>
          </cell>
          <cell r="G199" t="str">
            <v>BRAVO LOCAÇÃO DE MAQUINAS</v>
          </cell>
          <cell r="H199" t="str">
            <v>S</v>
          </cell>
          <cell r="I199" t="str">
            <v>N</v>
          </cell>
          <cell r="N199">
            <v>2283.88</v>
          </cell>
        </row>
        <row r="200">
          <cell r="C200" t="str">
            <v>UPA NOVA DESCOBERTA - CG Nº 008/2022</v>
          </cell>
          <cell r="E200" t="str">
            <v>5.3 - Locação de Máquinas e Equipamentos</v>
          </cell>
          <cell r="F200">
            <v>14543772000184</v>
          </cell>
          <cell r="G200" t="str">
            <v>BRAVO LOCAÇÃO DE MAQUINAS</v>
          </cell>
          <cell r="H200" t="str">
            <v>S</v>
          </cell>
          <cell r="I200" t="str">
            <v>N</v>
          </cell>
          <cell r="N200">
            <v>2283.88</v>
          </cell>
        </row>
        <row r="201">
          <cell r="C201" t="str">
            <v>UPA NOVA DESCOBERTA - CG Nº 008/2022</v>
          </cell>
          <cell r="E201" t="str">
            <v>5.16 - Serviços Médico-Hospitalares, Odotonlogia e Laboratoriais</v>
          </cell>
          <cell r="F201">
            <v>51432477000187</v>
          </cell>
          <cell r="G201" t="str">
            <v>MASTERMED PE VI GESTAO MEDICA LTDA</v>
          </cell>
          <cell r="H201" t="str">
            <v>S</v>
          </cell>
          <cell r="I201" t="str">
            <v>S</v>
          </cell>
          <cell r="J201" t="str">
            <v>954</v>
          </cell>
          <cell r="K201">
            <v>46240</v>
          </cell>
          <cell r="M201" t="str">
            <v>26 -  Pernambuco</v>
          </cell>
          <cell r="N201">
            <v>4550</v>
          </cell>
        </row>
        <row r="202">
          <cell r="C202" t="str">
            <v>UPA NOVA DESCOBERTA - CG Nº 008/2022</v>
          </cell>
          <cell r="E202" t="str">
            <v>5.16 - Serviços Médico-Hospitalares, Odotonlogia e Laboratoriais</v>
          </cell>
          <cell r="F202" t="str">
            <v>40.554.268/0001-90</v>
          </cell>
          <cell r="G202" t="str">
            <v>RC CONSULTORIA MED1 LTDA</v>
          </cell>
          <cell r="H202" t="str">
            <v>S</v>
          </cell>
          <cell r="I202" t="str">
            <v>S</v>
          </cell>
          <cell r="J202" t="str">
            <v>370</v>
          </cell>
          <cell r="K202">
            <v>46239</v>
          </cell>
          <cell r="M202" t="str">
            <v>26 -  Pernambuco</v>
          </cell>
          <cell r="N202">
            <v>2350</v>
          </cell>
        </row>
        <row r="203">
          <cell r="C203" t="str">
            <v>UPA NOVA DESCOBERTA - CG Nº 008/2022</v>
          </cell>
          <cell r="E203" t="str">
            <v>5.16 - Serviços Médico-Hospitalares, Odotonlogia e Laboratoriais</v>
          </cell>
          <cell r="F203">
            <v>62370553000193</v>
          </cell>
          <cell r="G203" t="str">
            <v>EDUARDO D DUARTE</v>
          </cell>
          <cell r="H203" t="str">
            <v>S</v>
          </cell>
          <cell r="I203" t="str">
            <v>S</v>
          </cell>
          <cell r="J203" t="str">
            <v>5</v>
          </cell>
          <cell r="K203">
            <v>46248</v>
          </cell>
          <cell r="M203" t="str">
            <v>26 -  Pernambuco</v>
          </cell>
          <cell r="N203">
            <v>3750</v>
          </cell>
        </row>
        <row r="204">
          <cell r="C204" t="str">
            <v>UPA NOVA DESCOBERTA - CG Nº 008/2022</v>
          </cell>
          <cell r="E204" t="str">
            <v>5.16 - Serviços Médico-Hospitalares, Odotonlogia e Laboratoriais</v>
          </cell>
          <cell r="F204">
            <v>60286047000195</v>
          </cell>
          <cell r="G204" t="str">
            <v>ANNA KAROLINA DE AMORIM FELIX LTDA</v>
          </cell>
          <cell r="H204" t="str">
            <v>S</v>
          </cell>
          <cell r="I204" t="str">
            <v>S</v>
          </cell>
          <cell r="J204" t="str">
            <v>2</v>
          </cell>
          <cell r="K204">
            <v>46248</v>
          </cell>
          <cell r="M204" t="str">
            <v>26 -  Pernambuco</v>
          </cell>
          <cell r="N204">
            <v>8950</v>
          </cell>
        </row>
        <row r="205">
          <cell r="C205" t="str">
            <v>UPA NOVA DESCOBERTA - CG Nº 008/2022</v>
          </cell>
          <cell r="E205" t="str">
            <v>5.16 - Serviços Médico-Hospitalares, Odotonlogia e Laboratoriais</v>
          </cell>
          <cell r="F205">
            <v>44767462000104</v>
          </cell>
          <cell r="G205" t="str">
            <v>ANDRADE E VASCONCELOS SERVICOS MEDICOS LTDA</v>
          </cell>
          <cell r="H205" t="str">
            <v>S</v>
          </cell>
          <cell r="I205" t="str">
            <v>S</v>
          </cell>
          <cell r="J205" t="str">
            <v>20</v>
          </cell>
          <cell r="K205">
            <v>46245</v>
          </cell>
          <cell r="M205" t="str">
            <v>26 -  Pernambuco</v>
          </cell>
          <cell r="N205">
            <v>2200</v>
          </cell>
        </row>
        <row r="206">
          <cell r="C206" t="str">
            <v>UPA NOVA DESCOBERTA - CG Nº 008/2022</v>
          </cell>
          <cell r="E206" t="str">
            <v>5.16 - Serviços Médico-Hospitalares, Odotonlogia e Laboratoriais</v>
          </cell>
          <cell r="F206">
            <v>52355127000127</v>
          </cell>
          <cell r="G206" t="str">
            <v>MASTERMED PE III GESTAO MEDICA LTDA</v>
          </cell>
          <cell r="H206" t="str">
            <v>S</v>
          </cell>
          <cell r="I206" t="str">
            <v>S</v>
          </cell>
          <cell r="J206" t="str">
            <v>2012</v>
          </cell>
          <cell r="K206">
            <v>46245</v>
          </cell>
          <cell r="M206" t="str">
            <v>26 -  Pernambuco</v>
          </cell>
          <cell r="N206">
            <v>1250</v>
          </cell>
        </row>
        <row r="207">
          <cell r="C207" t="str">
            <v>UPA NOVA DESCOBERTA - CG Nº 008/2022</v>
          </cell>
          <cell r="E207" t="str">
            <v>5.16 - Serviços Médico-Hospitalares, Odotonlogia e Laboratoriais</v>
          </cell>
          <cell r="F207">
            <v>58844963000151</v>
          </cell>
          <cell r="G207" t="str">
            <v>BEATRIZ LUNA AMORIM SERVICOS MEDICOS LTDA</v>
          </cell>
          <cell r="H207" t="str">
            <v>S</v>
          </cell>
          <cell r="I207" t="str">
            <v>S</v>
          </cell>
          <cell r="J207" t="str">
            <v>49</v>
          </cell>
          <cell r="K207">
            <v>46246</v>
          </cell>
          <cell r="M207" t="str">
            <v>26 -  Pernambuco</v>
          </cell>
          <cell r="N207">
            <v>11650</v>
          </cell>
        </row>
        <row r="208">
          <cell r="C208" t="str">
            <v>UPA NOVA DESCOBERTA - CG Nº 008/2022</v>
          </cell>
          <cell r="E208" t="str">
            <v>5.16 - Serviços Médico-Hospitalares, Odotonlogia e Laboratoriais</v>
          </cell>
          <cell r="F208">
            <v>28000246000182</v>
          </cell>
          <cell r="G208" t="str">
            <v>SAMED SERVICOS DE ATENDIMENTO ADM E MEDICO</v>
          </cell>
          <cell r="H208" t="str">
            <v>S</v>
          </cell>
          <cell r="I208" t="str">
            <v>S</v>
          </cell>
          <cell r="J208" t="str">
            <v>80</v>
          </cell>
          <cell r="K208">
            <v>46244</v>
          </cell>
          <cell r="M208" t="str">
            <v>26 -  Pernambuco</v>
          </cell>
          <cell r="N208">
            <v>4050</v>
          </cell>
        </row>
        <row r="209">
          <cell r="C209" t="str">
            <v>UPA NOVA DESCOBERTA - CG Nº 008/2022</v>
          </cell>
          <cell r="E209" t="str">
            <v>5.16 - Serviços Médico-Hospitalares, Odotonlogia e Laboratoriais</v>
          </cell>
          <cell r="F209">
            <v>30370434000144</v>
          </cell>
          <cell r="G209" t="str">
            <v>CARMEM JATOBA PRESTACAO DE SERVICOS HOSPITALARES LTDA</v>
          </cell>
          <cell r="H209" t="str">
            <v>S</v>
          </cell>
          <cell r="I209" t="str">
            <v>S</v>
          </cell>
          <cell r="J209" t="str">
            <v>192</v>
          </cell>
          <cell r="K209">
            <v>46245</v>
          </cell>
          <cell r="M209" t="str">
            <v>26 -  Pernambuco</v>
          </cell>
          <cell r="N209">
            <v>11750</v>
          </cell>
        </row>
        <row r="210">
          <cell r="C210" t="str">
            <v>UPA NOVA DESCOBERTA - CG Nº 008/2022</v>
          </cell>
          <cell r="E210" t="str">
            <v>5.16 - Serviços Médico-Hospitalares, Odotonlogia e Laboratoriais</v>
          </cell>
          <cell r="F210">
            <v>63504661000174</v>
          </cell>
          <cell r="G210" t="str">
            <v>HELOISA MOREIRA FEIJO LTDA</v>
          </cell>
          <cell r="H210" t="str">
            <v>S</v>
          </cell>
          <cell r="I210" t="str">
            <v>S</v>
          </cell>
          <cell r="J210" t="str">
            <v>18</v>
          </cell>
          <cell r="K210">
            <v>46247</v>
          </cell>
          <cell r="M210" t="str">
            <v>26 -  Pernambuco</v>
          </cell>
          <cell r="N210">
            <v>14050</v>
          </cell>
        </row>
        <row r="211">
          <cell r="C211" t="str">
            <v>UPA NOVA DESCOBERTA - CG Nº 008/2022</v>
          </cell>
          <cell r="E211" t="str">
            <v>5.16 - Serviços Médico-Hospitalares, Odotonlogia e Laboratoriais</v>
          </cell>
          <cell r="F211">
            <v>64563441000184</v>
          </cell>
          <cell r="G211" t="str">
            <v>A.G.S.S. SERVICOS MEDICOS LTDA</v>
          </cell>
          <cell r="H211" t="str">
            <v>S</v>
          </cell>
          <cell r="I211" t="str">
            <v>S</v>
          </cell>
          <cell r="J211" t="str">
            <v>30</v>
          </cell>
          <cell r="K211">
            <v>46245</v>
          </cell>
          <cell r="M211" t="str">
            <v>26 -  Pernambuco</v>
          </cell>
          <cell r="N211">
            <v>1100</v>
          </cell>
        </row>
        <row r="212">
          <cell r="C212" t="str">
            <v>UPA NOVA DESCOBERTA - CG Nº 008/2022</v>
          </cell>
          <cell r="E212" t="str">
            <v>5.16 - Serviços Médico-Hospitalares, Odotonlogia e Laboratoriais</v>
          </cell>
          <cell r="F212">
            <v>50601969000196</v>
          </cell>
          <cell r="G212" t="str">
            <v>VITALMED SERVICOS MEDICOS LTDA</v>
          </cell>
          <cell r="H212" t="str">
            <v>S</v>
          </cell>
          <cell r="I212" t="str">
            <v>S</v>
          </cell>
          <cell r="J212" t="str">
            <v>32</v>
          </cell>
          <cell r="K212">
            <v>46245</v>
          </cell>
          <cell r="M212" t="str">
            <v>26 -  Pernambuco</v>
          </cell>
          <cell r="N212">
            <v>8150</v>
          </cell>
        </row>
        <row r="213">
          <cell r="C213" t="str">
            <v>UPA NOVA DESCOBERTA - CG Nº 008/2022</v>
          </cell>
          <cell r="E213" t="str">
            <v>5.16 - Serviços Médico-Hospitalares, Odotonlogia e Laboratoriais</v>
          </cell>
          <cell r="F213">
            <v>48977791000130</v>
          </cell>
          <cell r="G213" t="str">
            <v>MARIA EDUARDA NASCIMENTO E SILVA LTDA</v>
          </cell>
          <cell r="H213" t="str">
            <v>S</v>
          </cell>
          <cell r="I213" t="str">
            <v>S</v>
          </cell>
          <cell r="J213" t="str">
            <v>17</v>
          </cell>
          <cell r="K213">
            <v>46247</v>
          </cell>
          <cell r="M213" t="str">
            <v>26 -  Pernambuco</v>
          </cell>
          <cell r="N213">
            <v>2200</v>
          </cell>
        </row>
        <row r="214">
          <cell r="C214" t="str">
            <v>UPA NOVA DESCOBERTA - CG Nº 008/2022</v>
          </cell>
          <cell r="E214" t="str">
            <v>5.16 - Serviços Médico-Hospitalares, Odotonlogia e Laboratoriais</v>
          </cell>
          <cell r="F214">
            <v>49158209000177</v>
          </cell>
          <cell r="G214" t="str">
            <v>PAMED ATIVIDADES MEDICAS LTDA</v>
          </cell>
          <cell r="H214" t="str">
            <v>S</v>
          </cell>
          <cell r="I214" t="str">
            <v>S</v>
          </cell>
          <cell r="J214" t="str">
            <v>816</v>
          </cell>
          <cell r="K214">
            <v>46239</v>
          </cell>
          <cell r="M214" t="str">
            <v>26 -  Pernambuco</v>
          </cell>
          <cell r="N214">
            <v>16950</v>
          </cell>
        </row>
        <row r="215">
          <cell r="C215" t="str">
            <v>UPA NOVA DESCOBERTA - CG Nº 008/2022</v>
          </cell>
          <cell r="E215" t="str">
            <v>5.16 - Serviços Médico-Hospitalares, Odotonlogia e Laboratoriais</v>
          </cell>
          <cell r="F215">
            <v>53969908000174</v>
          </cell>
          <cell r="G215" t="str">
            <v>MASTERMED PE IV GESTAO MEDICA LTDA</v>
          </cell>
          <cell r="H215" t="str">
            <v>S</v>
          </cell>
          <cell r="I215" t="str">
            <v>S</v>
          </cell>
          <cell r="J215" t="str">
            <v>1951</v>
          </cell>
          <cell r="K215">
            <v>46239</v>
          </cell>
          <cell r="M215" t="str">
            <v>26 -  Pernambuco</v>
          </cell>
          <cell r="N215">
            <v>18300</v>
          </cell>
        </row>
        <row r="216">
          <cell r="C216" t="str">
            <v>UPA NOVA DESCOBERTA - CG Nº 008/2022</v>
          </cell>
          <cell r="E216" t="str">
            <v>5.16 - Serviços Médico-Hospitalares, Odotonlogia e Laboratoriais</v>
          </cell>
          <cell r="F216">
            <v>53294177000104</v>
          </cell>
          <cell r="G216" t="str">
            <v>MARIANA FERREIRA MARTINS DOS SANTOS LTDA</v>
          </cell>
          <cell r="H216" t="str">
            <v>S</v>
          </cell>
          <cell r="I216" t="str">
            <v>S</v>
          </cell>
          <cell r="J216" t="str">
            <v>29</v>
          </cell>
          <cell r="K216">
            <v>46239</v>
          </cell>
          <cell r="M216" t="str">
            <v>26 -  Pernambuco</v>
          </cell>
          <cell r="N216">
            <v>2500</v>
          </cell>
        </row>
        <row r="217">
          <cell r="C217" t="str">
            <v>UPA NOVA DESCOBERTA - CG Nº 008/2022</v>
          </cell>
          <cell r="E217" t="str">
            <v>5.16 - Serviços Médico-Hospitalares, Odotonlogia e Laboratoriais</v>
          </cell>
          <cell r="F217">
            <v>60904390000156</v>
          </cell>
          <cell r="G217" t="str">
            <v>JULIA AMORIM ATUACAO MEDICA LTDA</v>
          </cell>
          <cell r="H217" t="str">
            <v>S</v>
          </cell>
          <cell r="I217" t="str">
            <v>S</v>
          </cell>
          <cell r="J217" t="str">
            <v>20</v>
          </cell>
          <cell r="K217">
            <v>46238</v>
          </cell>
          <cell r="M217" t="str">
            <v>26 -  Pernambuco</v>
          </cell>
          <cell r="N217">
            <v>5500</v>
          </cell>
        </row>
        <row r="218">
          <cell r="C218" t="str">
            <v>UPA NOVA DESCOBERTA - CG Nº 008/2022</v>
          </cell>
          <cell r="E218" t="str">
            <v>5.16 - Serviços Médico-Hospitalares, Odotonlogia e Laboratoriais</v>
          </cell>
          <cell r="F218">
            <v>61670291000110</v>
          </cell>
          <cell r="G218" t="str">
            <v>PAULO A. PORTO &amp; GABRIELA G. SERRANO LTDA</v>
          </cell>
          <cell r="H218" t="str">
            <v>S</v>
          </cell>
          <cell r="I218" t="str">
            <v>S</v>
          </cell>
          <cell r="J218" t="str">
            <v>26</v>
          </cell>
          <cell r="K218">
            <v>46237</v>
          </cell>
          <cell r="M218" t="str">
            <v>26 -  Pernambuco</v>
          </cell>
          <cell r="N218">
            <v>4400</v>
          </cell>
        </row>
        <row r="219">
          <cell r="C219" t="str">
            <v>UPA NOVA DESCOBERTA - CG Nº 008/2022</v>
          </cell>
          <cell r="E219" t="str">
            <v>5.16 - Serviços Médico-Hospitalares, Odotonlogia e Laboratoriais</v>
          </cell>
          <cell r="F219">
            <v>58400783000180</v>
          </cell>
          <cell r="G219" t="str">
            <v>RINALDO LUIZ D A SILVA SERVICOS MEDICOS LTDA</v>
          </cell>
          <cell r="H219" t="str">
            <v>S</v>
          </cell>
          <cell r="I219" t="str">
            <v>S</v>
          </cell>
          <cell r="J219" t="str">
            <v>25</v>
          </cell>
          <cell r="K219">
            <v>46238</v>
          </cell>
          <cell r="M219" t="str">
            <v>26 -  Pernambuco</v>
          </cell>
          <cell r="N219">
            <v>3300</v>
          </cell>
        </row>
        <row r="220">
          <cell r="C220" t="str">
            <v>UPA NOVA DESCOBERTA - CG Nº 008/2022</v>
          </cell>
          <cell r="E220" t="str">
            <v>5.16 - Serviços Médico-Hospitalares, Odotonlogia e Laboratoriais</v>
          </cell>
          <cell r="F220">
            <v>63920044000150</v>
          </cell>
          <cell r="G220" t="str">
            <v>GEORGE HENRIQUE FEITOSA CHIANCA BESSA SERVICOS LTDA</v>
          </cell>
          <cell r="H220" t="str">
            <v>S</v>
          </cell>
          <cell r="I220" t="str">
            <v>S</v>
          </cell>
          <cell r="J220" t="str">
            <v>24</v>
          </cell>
          <cell r="K220">
            <v>46238</v>
          </cell>
          <cell r="M220" t="str">
            <v>26 -  Pernambuco</v>
          </cell>
          <cell r="N220">
            <v>1100</v>
          </cell>
        </row>
        <row r="221">
          <cell r="C221" t="str">
            <v>UPA NOVA DESCOBERTA - CG Nº 008/2022</v>
          </cell>
          <cell r="E221" t="str">
            <v>5.16 - Serviços Médico-Hospitalares, Odotonlogia e Laboratoriais</v>
          </cell>
          <cell r="F221">
            <v>58502406000152</v>
          </cell>
          <cell r="G221" t="str">
            <v>DANIELA S. DE BRITO SERVICOS MEDICOS LTDA</v>
          </cell>
          <cell r="H221" t="str">
            <v>S</v>
          </cell>
          <cell r="I221" t="str">
            <v>S</v>
          </cell>
          <cell r="J221" t="str">
            <v>35</v>
          </cell>
          <cell r="K221">
            <v>46237</v>
          </cell>
          <cell r="M221" t="str">
            <v>26 -  Pernambuco</v>
          </cell>
          <cell r="N221">
            <v>2500</v>
          </cell>
        </row>
        <row r="222">
          <cell r="C222" t="str">
            <v>UPA NOVA DESCOBERTA - CG Nº 008/2022</v>
          </cell>
          <cell r="E222" t="str">
            <v>5.16 - Serviços Médico-Hospitalares, Odotonlogia e Laboratoriais</v>
          </cell>
          <cell r="F222">
            <v>51018327000121</v>
          </cell>
          <cell r="G222" t="str">
            <v>SAFEMED SAUDE LTDA</v>
          </cell>
          <cell r="H222" t="str">
            <v>S</v>
          </cell>
          <cell r="I222" t="str">
            <v>S</v>
          </cell>
          <cell r="J222" t="str">
            <v>959</v>
          </cell>
          <cell r="K222">
            <v>46237</v>
          </cell>
          <cell r="M222" t="str">
            <v>26 -  Pernambuco</v>
          </cell>
          <cell r="N222">
            <v>4400</v>
          </cell>
        </row>
        <row r="223">
          <cell r="C223" t="str">
            <v>UPA NOVA DESCOBERTA - CG Nº 008/2022</v>
          </cell>
          <cell r="E223" t="str">
            <v>5.16 - Serviços Médico-Hospitalares, Odotonlogia e Laboratoriais</v>
          </cell>
          <cell r="F223">
            <v>58574194000119</v>
          </cell>
          <cell r="G223" t="str">
            <v>ISABELLA CRISTINA PEDROSA DE OLIVEIRA LTDA</v>
          </cell>
          <cell r="H223" t="str">
            <v>S</v>
          </cell>
          <cell r="I223" t="str">
            <v>S</v>
          </cell>
          <cell r="J223" t="str">
            <v>24</v>
          </cell>
          <cell r="K223">
            <v>46237</v>
          </cell>
          <cell r="M223" t="str">
            <v>26 -  Pernambuco</v>
          </cell>
          <cell r="N223">
            <v>12550</v>
          </cell>
        </row>
        <row r="224">
          <cell r="C224" t="str">
            <v>UPA NOVA DESCOBERTA - CG Nº 008/2022</v>
          </cell>
          <cell r="E224" t="str">
            <v>5.16 - Serviços Médico-Hospitalares, Odotonlogia e Laboratoriais</v>
          </cell>
          <cell r="F224">
            <v>66779757000133</v>
          </cell>
          <cell r="G224" t="str">
            <v>HUGO SAVIO BARRETO SERVICOS MEDICOS LTDA</v>
          </cell>
          <cell r="H224" t="str">
            <v>S</v>
          </cell>
          <cell r="I224" t="str">
            <v>S</v>
          </cell>
          <cell r="J224" t="str">
            <v>6</v>
          </cell>
          <cell r="K224">
            <v>46235</v>
          </cell>
          <cell r="M224" t="str">
            <v>26 -  Pernambuco</v>
          </cell>
          <cell r="N224">
            <v>6200</v>
          </cell>
        </row>
        <row r="225">
          <cell r="C225" t="str">
            <v>UPA NOVA DESCOBERTA - CG Nº 008/2022</v>
          </cell>
          <cell r="E225" t="str">
            <v>5.16 - Serviços Médico-Hospitalares, Odotonlogia e Laboratoriais</v>
          </cell>
          <cell r="F225">
            <v>55324835000199</v>
          </cell>
          <cell r="G225" t="str">
            <v>DMAM SERVICOS MEDICOS LTDA</v>
          </cell>
          <cell r="H225" t="str">
            <v>S</v>
          </cell>
          <cell r="I225" t="str">
            <v>S</v>
          </cell>
          <cell r="J225" t="str">
            <v>1000072</v>
          </cell>
          <cell r="K225">
            <v>46238</v>
          </cell>
          <cell r="M225" t="str">
            <v>26 -  Pernambuco</v>
          </cell>
          <cell r="N225">
            <v>7750</v>
          </cell>
        </row>
        <row r="226">
          <cell r="C226" t="str">
            <v>UPA NOVA DESCOBERTA - CG Nº 008/2022</v>
          </cell>
          <cell r="E226" t="str">
            <v>5.16 - Serviços Médico-Hospitalares, Odotonlogia e Laboratoriais</v>
          </cell>
          <cell r="F226">
            <v>61911002000127</v>
          </cell>
          <cell r="G226" t="str">
            <v>RENAN GATIS AYRES SERVICOS MEDICOS LTDA</v>
          </cell>
          <cell r="H226" t="str">
            <v>S</v>
          </cell>
          <cell r="I226" t="str">
            <v>S</v>
          </cell>
          <cell r="J226" t="str">
            <v>21</v>
          </cell>
          <cell r="K226">
            <v>46238</v>
          </cell>
          <cell r="M226" t="str">
            <v>26 -  Pernambuco</v>
          </cell>
          <cell r="N226">
            <v>1250</v>
          </cell>
        </row>
        <row r="227">
          <cell r="C227" t="str">
            <v>UPA NOVA DESCOBERTA - CG Nº 008/2022</v>
          </cell>
          <cell r="E227" t="str">
            <v>5.16 - Serviços Médico-Hospitalares, Odotonlogia e Laboratoriais</v>
          </cell>
          <cell r="F227">
            <v>68108415000117</v>
          </cell>
          <cell r="G227" t="str">
            <v>BARBOSA E SOARES PSIQUIATRIA &amp; SAUDE MENTAL LTDA</v>
          </cell>
          <cell r="H227" t="str">
            <v>S</v>
          </cell>
          <cell r="I227" t="str">
            <v>S</v>
          </cell>
          <cell r="J227" t="str">
            <v>3</v>
          </cell>
          <cell r="K227">
            <v>46238</v>
          </cell>
          <cell r="M227" t="str">
            <v>26 -  Pernambuco</v>
          </cell>
          <cell r="N227">
            <v>5100</v>
          </cell>
        </row>
        <row r="228">
          <cell r="C228" t="str">
            <v>UPA NOVA DESCOBERTA - CG Nº 008/2022</v>
          </cell>
          <cell r="E228" t="str">
            <v>5.16 - Serviços Médico-Hospitalares, Odotonlogia e Laboratoriais</v>
          </cell>
          <cell r="F228">
            <v>63702624000170</v>
          </cell>
          <cell r="G228" t="str">
            <v>VB SERVICOS MEDICOS LTDA</v>
          </cell>
          <cell r="H228" t="str">
            <v>S</v>
          </cell>
          <cell r="I228" t="str">
            <v>S</v>
          </cell>
          <cell r="J228" t="str">
            <v>14</v>
          </cell>
          <cell r="K228">
            <v>46239</v>
          </cell>
          <cell r="M228" t="str">
            <v>26 -  Pernambuco</v>
          </cell>
          <cell r="N228">
            <v>1100</v>
          </cell>
        </row>
        <row r="229">
          <cell r="C229" t="str">
            <v>UPA NOVA DESCOBERTA - CG Nº 008/2022</v>
          </cell>
          <cell r="E229" t="str">
            <v>5.16 - Serviços Médico-Hospitalares, Odotonlogia e Laboratoriais</v>
          </cell>
          <cell r="F229">
            <v>67784251000185</v>
          </cell>
          <cell r="G229" t="str">
            <v>YASMIM MEDEIROS SOARES DO NASCIMENTO SERVICOS MEDICOS</v>
          </cell>
          <cell r="H229" t="str">
            <v>S</v>
          </cell>
          <cell r="I229" t="str">
            <v>S</v>
          </cell>
          <cell r="J229" t="str">
            <v>2</v>
          </cell>
          <cell r="K229">
            <v>46239</v>
          </cell>
          <cell r="M229" t="str">
            <v>26 -  Pernambuco</v>
          </cell>
          <cell r="N229">
            <v>3750</v>
          </cell>
        </row>
        <row r="230">
          <cell r="C230" t="str">
            <v>UPA NOVA DESCOBERTA - CG Nº 008/2022</v>
          </cell>
          <cell r="E230" t="str">
            <v>5.16 - Serviços Médico-Hospitalares, Odotonlogia e Laboratoriais</v>
          </cell>
          <cell r="F230">
            <v>66910802000147</v>
          </cell>
          <cell r="G230" t="str">
            <v>AFMA SERVICOS MEDICOS LTDA</v>
          </cell>
          <cell r="H230" t="str">
            <v>S</v>
          </cell>
          <cell r="I230" t="str">
            <v>S</v>
          </cell>
          <cell r="J230" t="str">
            <v>6</v>
          </cell>
          <cell r="K230">
            <v>46239</v>
          </cell>
          <cell r="M230" t="str">
            <v>26 -  Pernambuco</v>
          </cell>
          <cell r="N230">
            <v>2350</v>
          </cell>
        </row>
        <row r="231">
          <cell r="C231" t="str">
            <v>UPA NOVA DESCOBERTA - CG Nº 008/2022</v>
          </cell>
          <cell r="E231" t="str">
            <v>5.16 - Serviços Médico-Hospitalares, Odotonlogia e Laboratoriais</v>
          </cell>
          <cell r="F231">
            <v>59017661000172</v>
          </cell>
          <cell r="G231" t="str">
            <v>VGTM MEDICINA ESPECIALIZADA LTDA</v>
          </cell>
          <cell r="H231" t="str">
            <v>S</v>
          </cell>
          <cell r="I231" t="str">
            <v>S</v>
          </cell>
          <cell r="J231" t="str">
            <v>15</v>
          </cell>
          <cell r="K231">
            <v>46238</v>
          </cell>
          <cell r="M231" t="str">
            <v>26 -  Pernambuco</v>
          </cell>
          <cell r="N231">
            <v>1350</v>
          </cell>
        </row>
        <row r="232">
          <cell r="C232" t="str">
            <v>UPA NOVA DESCOBERTA - CG Nº 008/2022</v>
          </cell>
          <cell r="E232" t="str">
            <v>5.16 - Serviços Médico-Hospitalares, Odotonlogia e Laboratoriais</v>
          </cell>
          <cell r="F232">
            <v>68122707000104</v>
          </cell>
          <cell r="G232" t="str">
            <v>CAVALCANTI DE MELO SERVICOS MEDICOS LTDA</v>
          </cell>
          <cell r="H232" t="str">
            <v>S</v>
          </cell>
          <cell r="I232" t="str">
            <v>S</v>
          </cell>
          <cell r="J232" t="str">
            <v>2</v>
          </cell>
          <cell r="K232">
            <v>46239</v>
          </cell>
          <cell r="M232" t="str">
            <v>26 -  Pernambuco</v>
          </cell>
          <cell r="N232">
            <v>3750</v>
          </cell>
        </row>
        <row r="233">
          <cell r="C233" t="str">
            <v>UPA NOVA DESCOBERTA - CG Nº 008/2022</v>
          </cell>
          <cell r="E233" t="str">
            <v>5.16 - Serviços Médico-Hospitalares, Odotonlogia e Laboratoriais</v>
          </cell>
          <cell r="F233">
            <v>64241831000138</v>
          </cell>
          <cell r="G233" t="str">
            <v>KA SERVICOS MEDICOS LTDA</v>
          </cell>
          <cell r="H233" t="str">
            <v>S</v>
          </cell>
          <cell r="I233" t="str">
            <v>S</v>
          </cell>
          <cell r="J233" t="str">
            <v>18</v>
          </cell>
          <cell r="K233">
            <v>46239</v>
          </cell>
          <cell r="M233" t="str">
            <v>26 -  Pernambuco</v>
          </cell>
          <cell r="N233">
            <v>1250</v>
          </cell>
        </row>
        <row r="234">
          <cell r="C234" t="str">
            <v>UPA NOVA DESCOBERTA - CG Nº 008/2022</v>
          </cell>
          <cell r="E234" t="str">
            <v>5.16 - Serviços Médico-Hospitalares, Odotonlogia e Laboratoriais</v>
          </cell>
          <cell r="F234">
            <v>60334699000158</v>
          </cell>
          <cell r="G234" t="str">
            <v>LMP SERVICOS MEDICOS LTDA</v>
          </cell>
          <cell r="H234" t="str">
            <v>S</v>
          </cell>
          <cell r="I234" t="str">
            <v>S</v>
          </cell>
          <cell r="J234" t="str">
            <v>80</v>
          </cell>
          <cell r="K234">
            <v>46237</v>
          </cell>
          <cell r="M234" t="str">
            <v>26 -  Pernambuco</v>
          </cell>
          <cell r="N234">
            <v>14600</v>
          </cell>
        </row>
        <row r="235">
          <cell r="C235" t="str">
            <v>UPA NOVA DESCOBERTA - CG Nº 008/2022</v>
          </cell>
          <cell r="E235" t="str">
            <v>5.16 - Serviços Médico-Hospitalares, Odotonlogia e Laboratoriais</v>
          </cell>
          <cell r="F235">
            <v>51728302000111</v>
          </cell>
          <cell r="G235" t="str">
            <v>JHAR SERVICOS MEDICOS LTDA</v>
          </cell>
          <cell r="H235" t="str">
            <v>S</v>
          </cell>
          <cell r="I235" t="str">
            <v>S</v>
          </cell>
          <cell r="J235" t="str">
            <v>17</v>
          </cell>
          <cell r="K235">
            <v>46237</v>
          </cell>
          <cell r="M235" t="str">
            <v>26 -  Pernambuco</v>
          </cell>
          <cell r="N235">
            <v>12550</v>
          </cell>
        </row>
        <row r="236">
          <cell r="C236" t="str">
            <v>UPA NOVA DESCOBERTA - CG Nº 008/2022</v>
          </cell>
          <cell r="E236" t="str">
            <v>5.16 - Serviços Médico-Hospitalares, Odotonlogia e Laboratoriais</v>
          </cell>
          <cell r="F236">
            <v>41686017000121</v>
          </cell>
          <cell r="G236" t="str">
            <v>CLINICA DANIEL SOARES ORTOPEDIA E FISIOTERAPIA LTDA</v>
          </cell>
          <cell r="H236" t="str">
            <v>S</v>
          </cell>
          <cell r="I236" t="str">
            <v>S</v>
          </cell>
          <cell r="J236" t="str">
            <v>802</v>
          </cell>
          <cell r="K236">
            <v>46237</v>
          </cell>
          <cell r="M236" t="str">
            <v>26 -  Pernambuco</v>
          </cell>
          <cell r="N236">
            <v>1250</v>
          </cell>
        </row>
        <row r="237">
          <cell r="C237" t="str">
            <v>UPA NOVA DESCOBERTA - CG Nº 008/2022</v>
          </cell>
          <cell r="E237" t="str">
            <v>5.16 - Serviços Médico-Hospitalares, Odotonlogia e Laboratoriais</v>
          </cell>
          <cell r="F237">
            <v>48817601000118</v>
          </cell>
          <cell r="G237" t="str">
            <v>MASTERMED PE II GESTAO MEDICA LTDA</v>
          </cell>
          <cell r="H237" t="str">
            <v>S</v>
          </cell>
          <cell r="I237" t="str">
            <v>S</v>
          </cell>
          <cell r="J237" t="str">
            <v>2162</v>
          </cell>
          <cell r="K237">
            <v>46240</v>
          </cell>
          <cell r="M237" t="str">
            <v>26 -  Pernambuco</v>
          </cell>
          <cell r="N237">
            <v>1250</v>
          </cell>
        </row>
        <row r="238">
          <cell r="C238" t="str">
            <v>UPA NOVA DESCOBERTA - CG Nº 008/2022</v>
          </cell>
          <cell r="E238" t="str">
            <v>5.16 - Serviços Médico-Hospitalares, Odotonlogia e Laboratoriais</v>
          </cell>
          <cell r="F238">
            <v>52063180000154</v>
          </cell>
          <cell r="G238" t="str">
            <v>V2 SERVICOS MEDICOS E TERAPEUTICOS LTDA</v>
          </cell>
          <cell r="H238" t="str">
            <v>S</v>
          </cell>
          <cell r="I238" t="str">
            <v>S</v>
          </cell>
          <cell r="J238" t="str">
            <v>501</v>
          </cell>
          <cell r="K238">
            <v>46239</v>
          </cell>
          <cell r="M238" t="str">
            <v>26 -  Pernambuco</v>
          </cell>
          <cell r="N238">
            <v>5000</v>
          </cell>
        </row>
        <row r="239">
          <cell r="C239" t="str">
            <v>UPA NOVA DESCOBERTA - CG Nº 008/2022</v>
          </cell>
          <cell r="E239" t="str">
            <v>5.16 - Serviços Médico-Hospitalares, Odotonlogia e Laboratoriais</v>
          </cell>
          <cell r="F239">
            <v>48656723000170</v>
          </cell>
          <cell r="G239" t="str">
            <v>RC &amp; TP SERVICOS MEDICOS LTDA</v>
          </cell>
          <cell r="H239" t="str">
            <v>S</v>
          </cell>
          <cell r="I239" t="str">
            <v>S</v>
          </cell>
          <cell r="J239" t="str">
            <v>735</v>
          </cell>
          <cell r="K239">
            <v>46239</v>
          </cell>
          <cell r="M239" t="str">
            <v>26 -  Pernambuco</v>
          </cell>
          <cell r="N239">
            <v>1250</v>
          </cell>
        </row>
        <row r="240">
          <cell r="C240" t="str">
            <v>UPA NOVA DESCOBERTA - CG Nº 008/2022</v>
          </cell>
          <cell r="E240" t="str">
            <v>5.16 - Serviços Médico-Hospitalares, Odotonlogia e Laboratoriais</v>
          </cell>
          <cell r="F240">
            <v>64919272000172</v>
          </cell>
          <cell r="G240" t="str">
            <v>MASTERMED PE XII GESTAO MEDICA LTDA</v>
          </cell>
          <cell r="H240" t="str">
            <v>S</v>
          </cell>
          <cell r="I240" t="str">
            <v>S</v>
          </cell>
          <cell r="J240" t="str">
            <v>313</v>
          </cell>
          <cell r="K240">
            <v>46239</v>
          </cell>
          <cell r="M240" t="str">
            <v>26 -  Pernambuco</v>
          </cell>
          <cell r="N240">
            <v>4400</v>
          </cell>
        </row>
        <row r="241">
          <cell r="C241" t="str">
            <v>UPA NOVA DESCOBERTA - CG Nº 008/2022</v>
          </cell>
          <cell r="E241" t="str">
            <v>5.16 - Serviços Médico-Hospitalares, Odotonlogia e Laboratoriais</v>
          </cell>
          <cell r="F241">
            <v>43644880000141</v>
          </cell>
          <cell r="G241" t="str">
            <v>PORTALMED ATIVIDADES MEDICAS LTDA</v>
          </cell>
          <cell r="H241" t="str">
            <v>S</v>
          </cell>
          <cell r="I241" t="str">
            <v>S</v>
          </cell>
          <cell r="J241" t="str">
            <v>401</v>
          </cell>
          <cell r="K241">
            <v>46239</v>
          </cell>
          <cell r="M241" t="str">
            <v>26 -  Pernambuco</v>
          </cell>
          <cell r="N241">
            <v>10800</v>
          </cell>
        </row>
        <row r="242">
          <cell r="C242" t="str">
            <v>UPA NOVA DESCOBERTA - CG Nº 008/2022</v>
          </cell>
          <cell r="E242" t="str">
            <v>5.16 - Serviços Médico-Hospitalares, Odotonlogia e Laboratoriais</v>
          </cell>
          <cell r="F242">
            <v>47200199000165</v>
          </cell>
          <cell r="G242" t="str">
            <v>MASTERMED PE VII GESTAO MEDICAS LTDA</v>
          </cell>
          <cell r="H242" t="str">
            <v>S</v>
          </cell>
          <cell r="I242" t="str">
            <v>S</v>
          </cell>
          <cell r="J242" t="str">
            <v>338</v>
          </cell>
          <cell r="K242">
            <v>46239</v>
          </cell>
          <cell r="M242" t="str">
            <v>26 -  Pernambuco</v>
          </cell>
          <cell r="N242">
            <v>13950</v>
          </cell>
        </row>
        <row r="243">
          <cell r="C243" t="str">
            <v>UPA NOVA DESCOBERTA - CG Nº 008/2022</v>
          </cell>
          <cell r="E243" t="str">
            <v>5.16 - Serviços Médico-Hospitalares, Odotonlogia e Laboratoriais</v>
          </cell>
          <cell r="F243">
            <v>46852548000160</v>
          </cell>
          <cell r="G243" t="str">
            <v>CERTMED ATIVIDADES MEDICAS LTDA</v>
          </cell>
          <cell r="H243" t="str">
            <v>S</v>
          </cell>
          <cell r="I243" t="str">
            <v>S</v>
          </cell>
          <cell r="J243" t="str">
            <v>985</v>
          </cell>
          <cell r="K243">
            <v>46239</v>
          </cell>
          <cell r="M243" t="str">
            <v>26 -  Pernambuco</v>
          </cell>
          <cell r="N243">
            <v>3300</v>
          </cell>
        </row>
        <row r="244">
          <cell r="C244" t="str">
            <v>UPA NOVA DESCOBERTA - CG Nº 008/2022</v>
          </cell>
          <cell r="E244" t="str">
            <v>5.16 - Serviços Médico-Hospitalares, Odotonlogia e Laboratoriais</v>
          </cell>
          <cell r="F244">
            <v>45237924000144</v>
          </cell>
          <cell r="G244" t="str">
            <v>MEDCENTER ATIVIDADES MEDICAS LTDA</v>
          </cell>
          <cell r="H244" t="str">
            <v>S</v>
          </cell>
          <cell r="I244" t="str">
            <v>S</v>
          </cell>
          <cell r="J244" t="str">
            <v>1302</v>
          </cell>
          <cell r="K244">
            <v>46239</v>
          </cell>
          <cell r="M244" t="str">
            <v>26 -  Pernambuco</v>
          </cell>
          <cell r="N244">
            <v>1250</v>
          </cell>
        </row>
        <row r="245">
          <cell r="C245" t="str">
            <v>UPA NOVA DESCOBERTA - CG Nº 008/2022</v>
          </cell>
          <cell r="E245" t="str">
            <v>5.16 - Serviços Médico-Hospitalares, Odotonlogia e Laboratoriais</v>
          </cell>
          <cell r="F245">
            <v>64918487000179</v>
          </cell>
          <cell r="G245" t="str">
            <v>MASTERMED PE X GESTAO MEDICA LTDA</v>
          </cell>
          <cell r="H245" t="str">
            <v>S</v>
          </cell>
          <cell r="I245" t="str">
            <v>S</v>
          </cell>
          <cell r="J245" t="str">
            <v>118</v>
          </cell>
          <cell r="K245">
            <v>46240</v>
          </cell>
          <cell r="M245" t="str">
            <v>26 -  Pernambuco</v>
          </cell>
          <cell r="N245">
            <v>1250</v>
          </cell>
        </row>
        <row r="246">
          <cell r="C246" t="str">
            <v>UPA NOVA DESCOBERTA - CG Nº 008/2022</v>
          </cell>
          <cell r="E246" t="str">
            <v>5.16 - Serviços Médico-Hospitalares, Odotonlogia e Laboratoriais</v>
          </cell>
          <cell r="F246">
            <v>41312903000195</v>
          </cell>
          <cell r="G246" t="str">
            <v>QUALIMED GESTAO MEDICA INTEGRADA LTDA</v>
          </cell>
          <cell r="H246" t="str">
            <v>S</v>
          </cell>
          <cell r="I246" t="str">
            <v>S</v>
          </cell>
          <cell r="J246" t="str">
            <v>88</v>
          </cell>
          <cell r="K246">
            <v>46239</v>
          </cell>
          <cell r="M246" t="str">
            <v>26 -  Pernambuco</v>
          </cell>
          <cell r="N246">
            <v>5000</v>
          </cell>
        </row>
        <row r="247">
          <cell r="C247" t="str">
            <v>UPA NOVA DESCOBERTA - CG Nº 008/2022</v>
          </cell>
          <cell r="E247" t="str">
            <v>5.16 - Serviços Médico-Hospitalares, Odotonlogia e Laboratoriais</v>
          </cell>
          <cell r="F247">
            <v>52355127000127</v>
          </cell>
          <cell r="G247" t="str">
            <v>MASTERMED PE III GESTAO MEDICA LTDA</v>
          </cell>
          <cell r="H247" t="str">
            <v>S</v>
          </cell>
          <cell r="I247" t="str">
            <v>S</v>
          </cell>
          <cell r="J247" t="str">
            <v>1939</v>
          </cell>
          <cell r="K247">
            <v>46239</v>
          </cell>
          <cell r="M247" t="str">
            <v>26 -  Pernambuco</v>
          </cell>
          <cell r="N247">
            <v>11250</v>
          </cell>
        </row>
        <row r="248">
          <cell r="C248" t="str">
            <v>UPA NOVA DESCOBERTA - CG Nº 008/2022</v>
          </cell>
          <cell r="E248" t="str">
            <v>5.16 - Serviços Médico-Hospitalares, Odotonlogia e Laboratoriais</v>
          </cell>
          <cell r="F248">
            <v>66536411000104</v>
          </cell>
          <cell r="G248" t="str">
            <v>BRENO SERAFIM PEREIRA SERVICOS MEDICOS LTDA</v>
          </cell>
          <cell r="H248" t="str">
            <v>S</v>
          </cell>
          <cell r="I248" t="str">
            <v>S</v>
          </cell>
          <cell r="J248" t="str">
            <v>18</v>
          </cell>
          <cell r="K248">
            <v>46239</v>
          </cell>
          <cell r="M248" t="str">
            <v>26 -  Pernambuco</v>
          </cell>
          <cell r="N248">
            <v>23850</v>
          </cell>
        </row>
        <row r="249">
          <cell r="C249" t="str">
            <v>UPA NOVA DESCOBERTA - CG Nº 008/2022</v>
          </cell>
          <cell r="E249" t="str">
            <v>5.16 - Serviços Médico-Hospitalares, Odotonlogia e Laboratoriais</v>
          </cell>
          <cell r="F249">
            <v>61056045000172</v>
          </cell>
          <cell r="G249" t="str">
            <v>MANOELA TERRA SERVICOS MEDICOS LTDA</v>
          </cell>
          <cell r="H249" t="str">
            <v>S</v>
          </cell>
          <cell r="I249" t="str">
            <v>S</v>
          </cell>
          <cell r="J249" t="str">
            <v>54</v>
          </cell>
          <cell r="K249">
            <v>46239</v>
          </cell>
          <cell r="M249" t="str">
            <v>26 -  Pernambuco</v>
          </cell>
          <cell r="N249">
            <v>14300</v>
          </cell>
        </row>
        <row r="250">
          <cell r="C250" t="str">
            <v>UPA NOVA DESCOBERTA - CG Nº 008/2022</v>
          </cell>
          <cell r="E250" t="str">
            <v>5.16 - Serviços Médico-Hospitalares, Odotonlogia e Laboratoriais</v>
          </cell>
          <cell r="F250">
            <v>63728360000124</v>
          </cell>
          <cell r="G250" t="str">
            <v>COMPLETUDE CLINICA MEDICA LTDA</v>
          </cell>
          <cell r="H250" t="str">
            <v>S</v>
          </cell>
          <cell r="I250" t="str">
            <v>S</v>
          </cell>
          <cell r="J250" t="str">
            <v>20</v>
          </cell>
          <cell r="K250">
            <v>46239</v>
          </cell>
          <cell r="M250" t="str">
            <v>26 -  Pernambuco</v>
          </cell>
          <cell r="N250">
            <v>15150</v>
          </cell>
        </row>
        <row r="251">
          <cell r="C251" t="str">
            <v>UPA NOVA DESCOBERTA - CG Nº 008/2022</v>
          </cell>
          <cell r="E251" t="str">
            <v>5.16 - Serviços Médico-Hospitalares, Odotonlogia e Laboratoriais</v>
          </cell>
          <cell r="F251">
            <v>52181789000128</v>
          </cell>
          <cell r="G251" t="str">
            <v>BERNARDO COELHO AVILA FREITAS SERVICOS MEDICOS LTDA</v>
          </cell>
          <cell r="H251" t="str">
            <v>S</v>
          </cell>
          <cell r="I251" t="str">
            <v>S</v>
          </cell>
          <cell r="J251" t="str">
            <v>73</v>
          </cell>
          <cell r="K251">
            <v>46239</v>
          </cell>
          <cell r="M251" t="str">
            <v>26 -  Pernambuco</v>
          </cell>
          <cell r="N251">
            <v>1250</v>
          </cell>
        </row>
        <row r="252">
          <cell r="C252" t="str">
            <v>UPA NOVA DESCOBERTA - CG Nº 008/2022</v>
          </cell>
          <cell r="E252" t="str">
            <v>5.16 - Serviços Médico-Hospitalares, Odotonlogia e Laboratoriais</v>
          </cell>
          <cell r="F252">
            <v>53505900000157</v>
          </cell>
          <cell r="G252" t="str">
            <v>MASTERMED PE I GESTAO MEDICA LTDA</v>
          </cell>
          <cell r="H252" t="str">
            <v>S</v>
          </cell>
          <cell r="I252" t="str">
            <v>S</v>
          </cell>
          <cell r="J252" t="str">
            <v>514</v>
          </cell>
          <cell r="K252">
            <v>46239</v>
          </cell>
          <cell r="M252" t="str">
            <v>26 -  Pernambuco</v>
          </cell>
          <cell r="N252">
            <v>55050</v>
          </cell>
        </row>
        <row r="253">
          <cell r="C253" t="str">
            <v>UPA NOVA DESCOBERTA - CG Nº 008/2022</v>
          </cell>
          <cell r="E253" t="str">
            <v>5.16 - Serviços Médico-Hospitalares, Odotonlogia e Laboratoriais</v>
          </cell>
          <cell r="F253">
            <v>50951619000150</v>
          </cell>
          <cell r="G253" t="str">
            <v>BRENDO KEDSON O DE S MARTINS LTDA</v>
          </cell>
          <cell r="H253" t="str">
            <v>S</v>
          </cell>
          <cell r="I253" t="str">
            <v>S</v>
          </cell>
          <cell r="J253" t="str">
            <v>100</v>
          </cell>
          <cell r="K253">
            <v>46238</v>
          </cell>
          <cell r="M253" t="str">
            <v>26 -  Pernambuco</v>
          </cell>
          <cell r="N253">
            <v>3450</v>
          </cell>
        </row>
        <row r="254">
          <cell r="C254" t="str">
            <v>UPA NOVA DESCOBERTA - CG Nº 008/2022</v>
          </cell>
          <cell r="E254" t="str">
            <v>5.16 - Serviços Médico-Hospitalares, Odotonlogia e Laboratoriais</v>
          </cell>
          <cell r="F254">
            <v>64222642000118</v>
          </cell>
          <cell r="G254" t="str">
            <v>LEONARDO CIRILO SANTOS LTDA</v>
          </cell>
          <cell r="H254" t="str">
            <v>S</v>
          </cell>
          <cell r="I254" t="str">
            <v>S</v>
          </cell>
          <cell r="J254" t="str">
            <v>8</v>
          </cell>
          <cell r="K254">
            <v>46238</v>
          </cell>
          <cell r="M254" t="str">
            <v>26 -  Pernambuco</v>
          </cell>
          <cell r="N254">
            <v>7850</v>
          </cell>
        </row>
        <row r="255">
          <cell r="C255" t="str">
            <v>UPA NOVA DESCOBERTA - CG Nº 008/2022</v>
          </cell>
          <cell r="E255" t="str">
            <v>5.16 - Serviços Médico-Hospitalares, Odotonlogia e Laboratoriais</v>
          </cell>
          <cell r="F255">
            <v>63661853000194</v>
          </cell>
          <cell r="G255" t="str">
            <v>VITA CLINICA MEDICA LTDA</v>
          </cell>
          <cell r="H255" t="str">
            <v>S</v>
          </cell>
          <cell r="I255" t="str">
            <v>S</v>
          </cell>
          <cell r="J255" t="str">
            <v>6</v>
          </cell>
          <cell r="K255">
            <v>46238</v>
          </cell>
          <cell r="M255" t="str">
            <v>26 -  Pernambuco</v>
          </cell>
          <cell r="N255">
            <v>4700</v>
          </cell>
        </row>
        <row r="256">
          <cell r="C256" t="str">
            <v>UPA NOVA DESCOBERTA - CG Nº 008/2022</v>
          </cell>
          <cell r="E256" t="str">
            <v>5.16 - Serviços Médico-Hospitalares, Odotonlogia e Laboratoriais</v>
          </cell>
          <cell r="F256">
            <v>57892173000189</v>
          </cell>
          <cell r="G256" t="str">
            <v>SAVIO VINNICIUS MACEDO ASSIS SERVICOS MEDICOS LTDA</v>
          </cell>
          <cell r="H256" t="str">
            <v>S</v>
          </cell>
          <cell r="I256" t="str">
            <v>S</v>
          </cell>
          <cell r="J256" t="str">
            <v>77</v>
          </cell>
          <cell r="K256">
            <v>46240</v>
          </cell>
          <cell r="M256" t="str">
            <v>26 -  Pernambuco</v>
          </cell>
          <cell r="N256">
            <v>11700</v>
          </cell>
        </row>
        <row r="257">
          <cell r="C257" t="str">
            <v>UPA NOVA DESCOBERTA - CG Nº 008/2022</v>
          </cell>
          <cell r="E257" t="str">
            <v>5.16 - Serviços Médico-Hospitalares, Odotonlogia e Laboratoriais</v>
          </cell>
          <cell r="F257">
            <v>63799200000176</v>
          </cell>
          <cell r="G257" t="str">
            <v>VITORIA ARAUJO BERNARDO SERVICOS MEDICOS LTDA</v>
          </cell>
          <cell r="H257" t="str">
            <v>S</v>
          </cell>
          <cell r="I257" t="str">
            <v>S</v>
          </cell>
          <cell r="J257" t="str">
            <v>22</v>
          </cell>
          <cell r="K257">
            <v>46240</v>
          </cell>
          <cell r="M257" t="str">
            <v>26 -  Pernambuco</v>
          </cell>
          <cell r="N257">
            <v>9100</v>
          </cell>
        </row>
        <row r="258">
          <cell r="C258" t="str">
            <v>UPA NOVA DESCOBERTA - CG Nº 008/2022</v>
          </cell>
          <cell r="E258" t="str">
            <v>5.16 - Serviços Médico-Hospitalares, Odotonlogia e Laboratoriais</v>
          </cell>
          <cell r="F258">
            <v>61324592000191</v>
          </cell>
          <cell r="G258" t="str">
            <v>LIPPO EMPREENDIMENTO MEDICO LTDA</v>
          </cell>
          <cell r="H258" t="str">
            <v>S</v>
          </cell>
          <cell r="I258" t="str">
            <v>S</v>
          </cell>
          <cell r="J258" t="str">
            <v>16</v>
          </cell>
          <cell r="K258">
            <v>46241</v>
          </cell>
          <cell r="M258" t="str">
            <v>26 -  Pernambuco</v>
          </cell>
          <cell r="N258">
            <v>6750</v>
          </cell>
        </row>
        <row r="259">
          <cell r="C259" t="str">
            <v>UPA NOVA DESCOBERTA - CG Nº 008/2022</v>
          </cell>
          <cell r="E259" t="str">
            <v>5.16 - Serviços Médico-Hospitalares, Odotonlogia e Laboratoriais</v>
          </cell>
          <cell r="F259">
            <v>50868821000112</v>
          </cell>
          <cell r="G259" t="str">
            <v>SUED SERVICOS MEDICOS LTDA</v>
          </cell>
          <cell r="H259" t="str">
            <v>S</v>
          </cell>
          <cell r="I259" t="str">
            <v>S</v>
          </cell>
          <cell r="J259" t="str">
            <v>45</v>
          </cell>
          <cell r="K259">
            <v>46241</v>
          </cell>
          <cell r="M259" t="str">
            <v>26 -  Pernambuco</v>
          </cell>
          <cell r="N259">
            <v>6450</v>
          </cell>
        </row>
        <row r="260">
          <cell r="C260" t="str">
            <v>UPA NOVA DESCOBERTA - CG Nº 008/2022</v>
          </cell>
          <cell r="E260" t="str">
            <v>5.16 - Serviços Médico-Hospitalares, Odotonlogia e Laboratoriais</v>
          </cell>
          <cell r="F260">
            <v>61720369000163</v>
          </cell>
          <cell r="G260" t="str">
            <v>MATHEUS HENRIQUE S L OLIVEIRA SERVICOS MEDICOS LTDA</v>
          </cell>
          <cell r="H260" t="str">
            <v>S</v>
          </cell>
          <cell r="I260" t="str">
            <v>S</v>
          </cell>
          <cell r="J260" t="str">
            <v>24</v>
          </cell>
          <cell r="K260">
            <v>46241</v>
          </cell>
          <cell r="M260" t="str">
            <v>26 -  Pernambuco</v>
          </cell>
          <cell r="N260">
            <v>8800</v>
          </cell>
        </row>
        <row r="261">
          <cell r="C261" t="str">
            <v>UPA NOVA DESCOBERTA - CG Nº 008/2022</v>
          </cell>
          <cell r="E261" t="str">
            <v>5.16 - Serviços Médico-Hospitalares, Odotonlogia e Laboratoriais</v>
          </cell>
          <cell r="F261">
            <v>49329688000147</v>
          </cell>
          <cell r="G261" t="str">
            <v>FM MONTEIRO MEDICOS E PSICOLOGIA LTDA</v>
          </cell>
          <cell r="H261" t="str">
            <v>S</v>
          </cell>
          <cell r="I261" t="str">
            <v>S</v>
          </cell>
          <cell r="J261" t="str">
            <v>2</v>
          </cell>
          <cell r="K261">
            <v>46237</v>
          </cell>
          <cell r="M261" t="str">
            <v>26 -  Pernambuco</v>
          </cell>
          <cell r="N261">
            <v>15800</v>
          </cell>
        </row>
        <row r="262">
          <cell r="C262" t="str">
            <v>UPA NOVA DESCOBERTA - CG Nº 008/2022</v>
          </cell>
          <cell r="E262" t="str">
            <v>5.16 - Serviços Médico-Hospitalares, Odotonlogia e Laboratoriais</v>
          </cell>
          <cell r="F262">
            <v>55234338000108</v>
          </cell>
          <cell r="G262" t="str">
            <v>MEDSTAFF SERVICOS MEDICOS LTDA</v>
          </cell>
          <cell r="H262" t="str">
            <v>S</v>
          </cell>
          <cell r="I262" t="str">
            <v>S</v>
          </cell>
          <cell r="J262" t="str">
            <v>930</v>
          </cell>
          <cell r="K262">
            <v>46240</v>
          </cell>
          <cell r="M262" t="str">
            <v>26 -  Pernambuco</v>
          </cell>
          <cell r="N262">
            <v>2600</v>
          </cell>
        </row>
        <row r="263">
          <cell r="C263" t="str">
            <v>UPA NOVA DESCOBERTA - CG Nº 008/2022</v>
          </cell>
          <cell r="E263" t="str">
            <v>5.16 - Serviços Médico-Hospitalares, Odotonlogia e Laboratoriais</v>
          </cell>
          <cell r="F263">
            <v>40934370000110</v>
          </cell>
          <cell r="G263" t="str">
            <v>SOCIMED SERVICOS DE PRESTACOES HOSPITALARES LTDA</v>
          </cell>
          <cell r="H263" t="str">
            <v>S</v>
          </cell>
          <cell r="I263" t="str">
            <v>S</v>
          </cell>
          <cell r="J263" t="str">
            <v>93</v>
          </cell>
          <cell r="K263">
            <v>46240</v>
          </cell>
          <cell r="M263" t="str">
            <v>26 -  Pernambuco</v>
          </cell>
          <cell r="N263">
            <v>5000</v>
          </cell>
        </row>
        <row r="264">
          <cell r="C264" t="str">
            <v>UPA NOVA DESCOBERTA - CG Nº 008/2022</v>
          </cell>
          <cell r="E264" t="str">
            <v>5.16 - Serviços Médico-Hospitalares, Odotonlogia e Laboratoriais</v>
          </cell>
          <cell r="F264">
            <v>58463679000135</v>
          </cell>
          <cell r="G264" t="str">
            <v>JUAN VITOR BARBOZA SOUZA SERVICOS MEDICOS LTDA</v>
          </cell>
          <cell r="H264" t="str">
            <v>S</v>
          </cell>
          <cell r="I264" t="str">
            <v>S</v>
          </cell>
          <cell r="J264" t="str">
            <v>66</v>
          </cell>
          <cell r="K264">
            <v>46241</v>
          </cell>
          <cell r="M264" t="str">
            <v>26 -  Pernambuco</v>
          </cell>
          <cell r="N264">
            <v>1250</v>
          </cell>
        </row>
        <row r="265">
          <cell r="C265" t="str">
            <v>UPA NOVA DESCOBERTA - CG Nº 008/2022</v>
          </cell>
          <cell r="E265" t="str">
            <v>5.16 - Serviços Médico-Hospitalares, Odotonlogia e Laboratoriais</v>
          </cell>
          <cell r="F265">
            <v>51309350000175</v>
          </cell>
          <cell r="G265" t="str">
            <v>BERNAL AMORIM SERVICOS MEDICOS LTDA</v>
          </cell>
          <cell r="H265" t="str">
            <v>S</v>
          </cell>
          <cell r="I265" t="str">
            <v>S</v>
          </cell>
          <cell r="J265" t="str">
            <v>20</v>
          </cell>
          <cell r="K265">
            <v>46241</v>
          </cell>
          <cell r="M265" t="str">
            <v>26 -  Pernambuco</v>
          </cell>
          <cell r="N265">
            <v>4400</v>
          </cell>
        </row>
        <row r="266">
          <cell r="C266" t="str">
            <v>UPA NOVA DESCOBERTA - CG Nº 008/2022</v>
          </cell>
          <cell r="E266" t="str">
            <v>5.16 - Serviços Médico-Hospitalares, Odotonlogia e Laboratoriais</v>
          </cell>
          <cell r="F266">
            <v>59150140000199</v>
          </cell>
          <cell r="G266" t="str">
            <v>ELAINE CRISTINA MENDES DE OLIVEIRA</v>
          </cell>
          <cell r="H266" t="str">
            <v>S</v>
          </cell>
          <cell r="I266" t="str">
            <v>S</v>
          </cell>
          <cell r="J266" t="str">
            <v>10</v>
          </cell>
          <cell r="K266">
            <v>46240</v>
          </cell>
          <cell r="M266" t="str">
            <v>26 -  Pernambuco</v>
          </cell>
          <cell r="N266">
            <v>1100</v>
          </cell>
        </row>
        <row r="267">
          <cell r="C267" t="str">
            <v>UPA NOVA DESCOBERTA - CG Nº 008/2022</v>
          </cell>
          <cell r="E267" t="str">
            <v>5.16 - Serviços Médico-Hospitalares, Odotonlogia e Laboratoriais</v>
          </cell>
          <cell r="F267">
            <v>61018288000116</v>
          </cell>
          <cell r="G267" t="str">
            <v>RCAD DOURADO SERVICO MEDICOS LTDA</v>
          </cell>
          <cell r="H267" t="str">
            <v>S</v>
          </cell>
          <cell r="I267" t="str">
            <v>S</v>
          </cell>
          <cell r="J267" t="str">
            <v>15</v>
          </cell>
          <cell r="K267">
            <v>46240</v>
          </cell>
          <cell r="M267" t="str">
            <v>26 -  Pernambuco</v>
          </cell>
          <cell r="N267">
            <v>1100</v>
          </cell>
        </row>
        <row r="268">
          <cell r="C268" t="str">
            <v>UPA NOVA DESCOBERTA - CG Nº 008/2022</v>
          </cell>
          <cell r="E268" t="str">
            <v>5.16 - Serviços Médico-Hospitalares, Odotonlogia e Laboratoriais</v>
          </cell>
          <cell r="F268">
            <v>50159803000161</v>
          </cell>
          <cell r="G268" t="str">
            <v>IZABELA DO S. SIQUEIRA NUNES</v>
          </cell>
          <cell r="H268" t="str">
            <v>S</v>
          </cell>
          <cell r="I268" t="str">
            <v>S</v>
          </cell>
          <cell r="J268" t="str">
            <v>16</v>
          </cell>
          <cell r="K268">
            <v>46240</v>
          </cell>
          <cell r="M268" t="str">
            <v>26 -  Pernambuco</v>
          </cell>
          <cell r="N268">
            <v>5500</v>
          </cell>
        </row>
        <row r="269">
          <cell r="C269" t="str">
            <v>UPA NOVA DESCOBERTA - CG Nº 008/2022</v>
          </cell>
          <cell r="E269" t="str">
            <v>5.16 - Serviços Médico-Hospitalares, Odotonlogia e Laboratoriais</v>
          </cell>
          <cell r="F269">
            <v>53073382000140</v>
          </cell>
          <cell r="G269" t="str">
            <v>MATHEUS HENRIQUE SILVA ALBUQUERQUE SERVICOS MEDICOS</v>
          </cell>
          <cell r="H269" t="str">
            <v>S</v>
          </cell>
          <cell r="I269" t="str">
            <v>S</v>
          </cell>
          <cell r="J269" t="str">
            <v>60</v>
          </cell>
          <cell r="K269">
            <v>46242</v>
          </cell>
          <cell r="M269" t="str">
            <v>26 -  Pernambuco</v>
          </cell>
          <cell r="N269">
            <v>3750</v>
          </cell>
        </row>
        <row r="270">
          <cell r="C270" t="str">
            <v>UPA NOVA DESCOBERTA - CG Nº 008/2022</v>
          </cell>
          <cell r="E270" t="str">
            <v>5.16 - Serviços Médico-Hospitalares, Odotonlogia e Laboratoriais</v>
          </cell>
          <cell r="F270">
            <v>53969908000174</v>
          </cell>
          <cell r="G270" t="str">
            <v>MASTERMED PE IV GESTAO MEDICA LTDA</v>
          </cell>
          <cell r="H270" t="str">
            <v>S</v>
          </cell>
          <cell r="I270" t="str">
            <v>S</v>
          </cell>
          <cell r="J270" t="str">
            <v>1957</v>
          </cell>
          <cell r="K270">
            <v>46239</v>
          </cell>
          <cell r="M270" t="str">
            <v>26 -  Pernambuco</v>
          </cell>
          <cell r="N270">
            <v>8000</v>
          </cell>
        </row>
        <row r="271">
          <cell r="C271" t="str">
            <v>UPA NOVA DESCOBERTA - CG Nº 008/2022</v>
          </cell>
          <cell r="E271" t="str">
            <v>5.16 - Serviços Médico-Hospitalares, Odotonlogia e Laboratoriais</v>
          </cell>
          <cell r="F271">
            <v>62273431000189</v>
          </cell>
          <cell r="G271" t="str">
            <v>GUSTAVO JOSE LOPES DO NASCIMENTO</v>
          </cell>
          <cell r="H271" t="str">
            <v>S</v>
          </cell>
          <cell r="I271" t="str">
            <v>S</v>
          </cell>
          <cell r="J271" t="str">
            <v>43</v>
          </cell>
          <cell r="K271">
            <v>46244</v>
          </cell>
          <cell r="M271" t="str">
            <v>26 -  Pernambuco</v>
          </cell>
          <cell r="N271">
            <v>2700</v>
          </cell>
        </row>
        <row r="272">
          <cell r="C272" t="str">
            <v>UPA NOVA DESCOBERTA - CG Nº 008/2022</v>
          </cell>
          <cell r="E272" t="str">
            <v>5.16 - Serviços Médico-Hospitalares, Odotonlogia e Laboratoriais</v>
          </cell>
          <cell r="F272">
            <v>55016862000102</v>
          </cell>
          <cell r="G272" t="str">
            <v>ITALO BRUNO ARAUJO DE LUNA</v>
          </cell>
          <cell r="H272" t="str">
            <v>S</v>
          </cell>
          <cell r="I272" t="str">
            <v>S</v>
          </cell>
          <cell r="J272" t="str">
            <v>19</v>
          </cell>
          <cell r="K272">
            <v>46240</v>
          </cell>
          <cell r="M272" t="str">
            <v>26 -  Pernambuco</v>
          </cell>
          <cell r="N272">
            <v>2350</v>
          </cell>
        </row>
        <row r="273">
          <cell r="C273" t="str">
            <v>UPA NOVA DESCOBERTA - CG Nº 008/2022</v>
          </cell>
          <cell r="E273" t="str">
            <v>5.16 - Serviços Médico-Hospitalares, Odotonlogia e Laboratoriais</v>
          </cell>
          <cell r="F273">
            <v>55549157000162</v>
          </cell>
          <cell r="G273" t="str">
            <v>GABRIELA COSTA SARINHO SERVICOS MEDICOS LTDA</v>
          </cell>
          <cell r="H273" t="str">
            <v>S</v>
          </cell>
          <cell r="I273" t="str">
            <v>S</v>
          </cell>
          <cell r="J273" t="str">
            <v>49</v>
          </cell>
          <cell r="K273">
            <v>46245</v>
          </cell>
          <cell r="M273" t="str">
            <v>26 -  Pernambuco</v>
          </cell>
          <cell r="N273">
            <v>2200</v>
          </cell>
        </row>
        <row r="274">
          <cell r="C274" t="str">
            <v>UPA NOVA DESCOBERTA - CG Nº 008/2022</v>
          </cell>
          <cell r="E274" t="str">
            <v>5.16 - Serviços Médico-Hospitalares, Odotonlogia e Laboratoriais</v>
          </cell>
          <cell r="F274">
            <v>40934370000110</v>
          </cell>
          <cell r="G274" t="str">
            <v>SOCIMED SERVICOS DE PRESTACOES HOSPITALARES LTDA</v>
          </cell>
          <cell r="H274" t="str">
            <v>S</v>
          </cell>
          <cell r="I274" t="str">
            <v>S</v>
          </cell>
          <cell r="J274" t="str">
            <v>95</v>
          </cell>
          <cell r="K274">
            <v>46244</v>
          </cell>
          <cell r="M274" t="str">
            <v>26 -  Pernambuco</v>
          </cell>
          <cell r="N274">
            <v>22050</v>
          </cell>
        </row>
        <row r="275">
          <cell r="C275" t="str">
            <v>UPA NOVA DESCOBERTA - CG Nº 008/2022</v>
          </cell>
          <cell r="E275" t="str">
            <v>5.16 - Serviços Médico-Hospitalares, Odotonlogia e Laboratoriais</v>
          </cell>
          <cell r="F275">
            <v>67819190000144</v>
          </cell>
          <cell r="G275" t="str">
            <v>VITORIA EMILY SERVICOS MEDICOS LTDA</v>
          </cell>
          <cell r="H275" t="str">
            <v>S</v>
          </cell>
          <cell r="I275" t="str">
            <v>S</v>
          </cell>
          <cell r="J275" t="str">
            <v>2</v>
          </cell>
          <cell r="K275">
            <v>46237</v>
          </cell>
          <cell r="M275" t="str">
            <v>26 -  Pernambuco</v>
          </cell>
          <cell r="N275">
            <v>2500</v>
          </cell>
        </row>
        <row r="276">
          <cell r="C276" t="str">
            <v>UPA NOVA DESCOBERTA - CG Nº 008/2022</v>
          </cell>
          <cell r="E276" t="str">
            <v>5.16 - Serviços Médico-Hospitalares, Odotonlogia e Laboratoriais</v>
          </cell>
          <cell r="F276">
            <v>43843356000108</v>
          </cell>
          <cell r="G276" t="str">
            <v>SAUDEMED ATIVIDADES MEDICAS LTDA</v>
          </cell>
          <cell r="H276" t="str">
            <v>S</v>
          </cell>
          <cell r="I276" t="str">
            <v>S</v>
          </cell>
          <cell r="J276" t="str">
            <v>1096</v>
          </cell>
          <cell r="K276">
            <v>46239</v>
          </cell>
          <cell r="M276" t="str">
            <v>26 -  Pernambuco</v>
          </cell>
          <cell r="N276">
            <v>29100</v>
          </cell>
        </row>
        <row r="277">
          <cell r="C277" t="str">
            <v>UPA NOVA DESCOBERTA - CG Nº 008/2022</v>
          </cell>
          <cell r="E277" t="str">
            <v>5.16 - Serviços Médico-Hospitalares, Odotonlogia e Laboratoriais</v>
          </cell>
          <cell r="F277">
            <v>61548127000134</v>
          </cell>
          <cell r="G277" t="str">
            <v>ROC MEDICOS ASSOCIADOS LTDA</v>
          </cell>
          <cell r="H277" t="str">
            <v>S</v>
          </cell>
          <cell r="I277" t="str">
            <v>S</v>
          </cell>
          <cell r="J277" t="str">
            <v>15</v>
          </cell>
          <cell r="K277">
            <v>46248</v>
          </cell>
          <cell r="M277" t="str">
            <v>26 -  Pernambuco</v>
          </cell>
          <cell r="N277">
            <v>1250</v>
          </cell>
        </row>
        <row r="278">
          <cell r="C278" t="str">
            <v>UPA NOVA DESCOBERTA - CG Nº 008/2022</v>
          </cell>
          <cell r="E278" t="str">
            <v>5.16 - Serviços Médico-Hospitalares, Odotonlogia e Laboratoriais</v>
          </cell>
          <cell r="F278">
            <v>67011331000106</v>
          </cell>
          <cell r="G278" t="str">
            <v>NICOLE MARIA DOS SANTOS SILVA LTDA</v>
          </cell>
          <cell r="H278" t="str">
            <v>S</v>
          </cell>
          <cell r="I278" t="str">
            <v>S</v>
          </cell>
          <cell r="J278" t="str">
            <v>2</v>
          </cell>
          <cell r="K278">
            <v>46237</v>
          </cell>
          <cell r="M278" t="str">
            <v>26 -  Pernambuco</v>
          </cell>
          <cell r="N278">
            <v>4850</v>
          </cell>
        </row>
        <row r="279">
          <cell r="C279" t="str">
            <v>UPA NOVA DESCOBERTA - CG Nº 008/2022</v>
          </cell>
          <cell r="E279" t="str">
            <v>5.16 - Serviços Médico-Hospitalares, Odotonlogia e Laboratoriais</v>
          </cell>
          <cell r="F279">
            <v>51018327000121</v>
          </cell>
          <cell r="G279" t="str">
            <v>SAFEMED SAUDE LTDA</v>
          </cell>
          <cell r="H279" t="str">
            <v>S</v>
          </cell>
          <cell r="I279" t="str">
            <v>S</v>
          </cell>
          <cell r="J279" t="str">
            <v>1028</v>
          </cell>
          <cell r="K279">
            <v>46251</v>
          </cell>
          <cell r="M279" t="str">
            <v>26 -  Pernambuco</v>
          </cell>
          <cell r="N279">
            <v>12550</v>
          </cell>
        </row>
        <row r="280">
          <cell r="C280" t="str">
            <v>UPA NOVA DESCOBERTA - CG Nº 008/2022</v>
          </cell>
          <cell r="E280" t="str">
            <v>5.16 - Serviços Médico-Hospitalares, Odotonlogia e Laboratoriais</v>
          </cell>
          <cell r="F280">
            <v>53969908000174</v>
          </cell>
          <cell r="G280" t="str">
            <v>MASTERMED PE IV GESTAO MEDICA LTDA</v>
          </cell>
          <cell r="H280" t="str">
            <v>S</v>
          </cell>
          <cell r="I280" t="str">
            <v>S</v>
          </cell>
          <cell r="J280" t="str">
            <v>1969</v>
          </cell>
          <cell r="K280">
            <v>46240</v>
          </cell>
          <cell r="M280" t="str">
            <v>26 -  Pernambuco</v>
          </cell>
          <cell r="N280">
            <v>7650</v>
          </cell>
        </row>
        <row r="281">
          <cell r="C281" t="str">
            <v>UPA NOVA DESCOBERTA - CG Nº 008/2022</v>
          </cell>
          <cell r="E281" t="str">
            <v>4.7 - Apoio Administrativo, Técnico e Operacional</v>
          </cell>
          <cell r="F281">
            <v>58452370415</v>
          </cell>
          <cell r="G281" t="str">
            <v>CICERO TEIXEIRA DA SILVA</v>
          </cell>
          <cell r="H281" t="str">
            <v>S</v>
          </cell>
          <cell r="I281" t="str">
            <v>N</v>
          </cell>
          <cell r="N281">
            <v>3471.3</v>
          </cell>
        </row>
        <row r="282">
          <cell r="C282" t="str">
            <v>UPA NOVA DESCOBERTA - CG Nº 008/2022</v>
          </cell>
          <cell r="E282" t="str">
            <v>4.6 - Serviços de Profissionais de Saúde</v>
          </cell>
          <cell r="F282">
            <v>83665358434</v>
          </cell>
          <cell r="G282" t="str">
            <v>EDSONIA SOARES</v>
          </cell>
          <cell r="H282" t="str">
            <v>S</v>
          </cell>
          <cell r="I282" t="str">
            <v>N</v>
          </cell>
          <cell r="N282">
            <v>301.51</v>
          </cell>
        </row>
        <row r="283">
          <cell r="C283" t="str">
            <v>UPA NOVA DESCOBERTA - CG Nº 008/2022</v>
          </cell>
          <cell r="E283" t="str">
            <v>4.7 - Apoio Administrativo, Técnico e Operacional</v>
          </cell>
          <cell r="F283">
            <v>25281224468</v>
          </cell>
          <cell r="G283" t="str">
            <v>IVANILDO FRANCISCO DE LIMA FILHO</v>
          </cell>
          <cell r="H283" t="str">
            <v>S</v>
          </cell>
          <cell r="I283" t="str">
            <v>N</v>
          </cell>
          <cell r="N283">
            <v>301.51</v>
          </cell>
        </row>
        <row r="284">
          <cell r="C284" t="str">
            <v>UPA NOVA DESCOBERTA - CG Nº 008/2022</v>
          </cell>
          <cell r="E284" t="str">
            <v>4.7 - Apoio Administrativo, Técnico e Operacional</v>
          </cell>
          <cell r="F284">
            <v>6659922466</v>
          </cell>
          <cell r="G284" t="str">
            <v>JENNIFER CIBELLE LOPES DA SILVA</v>
          </cell>
          <cell r="H284" t="str">
            <v>S</v>
          </cell>
          <cell r="I284" t="str">
            <v>N</v>
          </cell>
          <cell r="N284">
            <v>2390.5300000000002</v>
          </cell>
        </row>
        <row r="285">
          <cell r="E285" t="str">
            <v/>
          </cell>
        </row>
        <row r="286">
          <cell r="C286" t="str">
            <v>UPA NOVA DESCOBERTA - CG Nº 008/2022</v>
          </cell>
          <cell r="E286" t="str">
            <v>4.6 - Serviços de Profissionais de Saúde</v>
          </cell>
          <cell r="F286">
            <v>5084263401</v>
          </cell>
          <cell r="G286" t="str">
            <v>MARIA ANGELA RAMOS DA SILVA</v>
          </cell>
          <cell r="H286" t="str">
            <v>S</v>
          </cell>
          <cell r="I286" t="str">
            <v>N</v>
          </cell>
          <cell r="N286">
            <v>2474.5500000000002</v>
          </cell>
        </row>
        <row r="287">
          <cell r="C287" t="str">
            <v>UPA NOVA DESCOBERTA - CG Nº 008/2022</v>
          </cell>
          <cell r="E287" t="str">
            <v>4.7 - Apoio Administrativo, Técnico e Operacional</v>
          </cell>
          <cell r="F287">
            <v>70953467473</v>
          </cell>
          <cell r="G287" t="str">
            <v>NATANY DE LIMA GOMES</v>
          </cell>
          <cell r="H287" t="str">
            <v>S</v>
          </cell>
          <cell r="I287" t="str">
            <v>N</v>
          </cell>
          <cell r="N287">
            <v>2392.91</v>
          </cell>
        </row>
        <row r="288">
          <cell r="C288" t="str">
            <v>UPA NOVA DESCOBERTA - CG Nº 008/2022</v>
          </cell>
          <cell r="E288" t="str">
            <v>4.6 - Serviços de Profissionais de Saúde</v>
          </cell>
          <cell r="F288">
            <v>6628127435</v>
          </cell>
          <cell r="G288" t="str">
            <v>NATALY MARIA DA SILVA NASCIMENTO</v>
          </cell>
          <cell r="H288" t="str">
            <v>S</v>
          </cell>
          <cell r="I288" t="str">
            <v>N</v>
          </cell>
          <cell r="N288">
            <v>2658.66</v>
          </cell>
        </row>
        <row r="289">
          <cell r="C289" t="str">
            <v>UPA NOVA DESCOBERTA - CG Nº 008/2022</v>
          </cell>
          <cell r="E289" t="str">
            <v>5.17 - Manutenção de Software, Certificação Digital e Microfilmagem</v>
          </cell>
          <cell r="F289">
            <v>53113791000122</v>
          </cell>
          <cell r="G289" t="str">
            <v>TOTVS S.A</v>
          </cell>
          <cell r="H289" t="str">
            <v>S</v>
          </cell>
          <cell r="I289" t="str">
            <v>S</v>
          </cell>
          <cell r="J289" t="str">
            <v>4535445</v>
          </cell>
          <cell r="K289">
            <v>46234</v>
          </cell>
          <cell r="M289" t="str">
            <v>26 -  Pernambuco</v>
          </cell>
          <cell r="N289">
            <v>476.15</v>
          </cell>
        </row>
        <row r="290">
          <cell r="C290" t="str">
            <v>UPA NOVA DESCOBERTA - CG Nº 008/2022</v>
          </cell>
          <cell r="E290" t="str">
            <v>5.17 - Manutenção de Software, Certificação Digital e Microfilmagem</v>
          </cell>
          <cell r="F290">
            <v>53113791000122</v>
          </cell>
          <cell r="G290" t="str">
            <v>TOTVS S.A</v>
          </cell>
          <cell r="H290" t="str">
            <v>S</v>
          </cell>
          <cell r="I290" t="str">
            <v>S</v>
          </cell>
          <cell r="J290" t="str">
            <v>4535444</v>
          </cell>
          <cell r="K290">
            <v>46234</v>
          </cell>
          <cell r="M290" t="str">
            <v>26 -  Pernambuco</v>
          </cell>
          <cell r="N290">
            <v>788.69</v>
          </cell>
        </row>
        <row r="291">
          <cell r="C291" t="str">
            <v>UPA NOVA DESCOBERTA - CG Nº 008/2022</v>
          </cell>
          <cell r="E291" t="str">
            <v>4.6 - Serviços de Profissionais de Saúde</v>
          </cell>
          <cell r="F291">
            <v>10169667413</v>
          </cell>
          <cell r="G291" t="str">
            <v>LAURO DOUGLAS DA SILVA CAMPOS</v>
          </cell>
          <cell r="H291" t="str">
            <v>S</v>
          </cell>
          <cell r="I291" t="str">
            <v>N</v>
          </cell>
          <cell r="N291">
            <v>2341.2600000000002</v>
          </cell>
        </row>
        <row r="292">
          <cell r="C292" t="str">
            <v>UPA NOVA DESCOBERTA - CG Nº 008/2022</v>
          </cell>
          <cell r="E292" t="str">
            <v>5.99 - Outros Serviços de Terceiros Pessoa Jurídica</v>
          </cell>
          <cell r="F292">
            <v>67727886000140</v>
          </cell>
          <cell r="G292" t="str">
            <v>FOCUS OCUPACIONAL LTDA</v>
          </cell>
          <cell r="H292" t="str">
            <v>S</v>
          </cell>
          <cell r="I292" t="str">
            <v>S</v>
          </cell>
          <cell r="J292" t="str">
            <v>8</v>
          </cell>
          <cell r="K292">
            <v>46245</v>
          </cell>
          <cell r="M292" t="str">
            <v>26 -  Pernambuco</v>
          </cell>
          <cell r="N292">
            <v>2700</v>
          </cell>
        </row>
        <row r="293">
          <cell r="C293" t="str">
            <v>UPA NOVA DESCOBERTA - CG Nº 008/2022</v>
          </cell>
          <cell r="E293" t="str">
            <v>5.99 - Outros Serviços de Terceiros Pessoa Jurídica</v>
          </cell>
          <cell r="F293">
            <v>9832494000145</v>
          </cell>
          <cell r="G293" t="str">
            <v>SINDICATO DOS EMPREGADOS FARMACEUTICOS CONSTANTE NA CCT</v>
          </cell>
          <cell r="H293" t="str">
            <v>S</v>
          </cell>
          <cell r="I293" t="str">
            <v>N</v>
          </cell>
          <cell r="N293">
            <v>2365.7600000000002</v>
          </cell>
        </row>
        <row r="294">
          <cell r="C294" t="str">
            <v>UPA NOVA DESCOBERTA - CG Nº 008/2022</v>
          </cell>
          <cell r="E294" t="str">
            <v>5.99 - Outros Serviços de Terceiros Pessoa Jurídica</v>
          </cell>
          <cell r="F294">
            <v>27284516000161</v>
          </cell>
          <cell r="G294" t="str">
            <v>MAXFROTA SERVIÇOS DE MANUTENÇÃO DE FROTA LTDA</v>
          </cell>
          <cell r="H294" t="str">
            <v>S</v>
          </cell>
          <cell r="I294" t="str">
            <v>S</v>
          </cell>
          <cell r="J294" t="str">
            <v>470262</v>
          </cell>
          <cell r="K294">
            <v>46220</v>
          </cell>
          <cell r="M294" t="str">
            <v>26 -  Pernambuco</v>
          </cell>
          <cell r="N294">
            <v>40.799999999999997</v>
          </cell>
        </row>
        <row r="295">
          <cell r="C295" t="str">
            <v>UPA NOVA DESCOBERTA - CG Nº 008/2022</v>
          </cell>
          <cell r="E295" t="str">
            <v>3.1 - Combustíveis e Lubrificantes Automotivos</v>
          </cell>
          <cell r="F295">
            <v>27284516000161</v>
          </cell>
          <cell r="G295" t="str">
            <v>MAXFROTA SERVIÇOS DE MANUTENÇÃO DE FROTA LTDA</v>
          </cell>
          <cell r="H295" t="str">
            <v>S</v>
          </cell>
          <cell r="I295" t="str">
            <v>S</v>
          </cell>
          <cell r="J295" t="str">
            <v>473750</v>
          </cell>
          <cell r="K295">
            <v>46220</v>
          </cell>
          <cell r="M295" t="str">
            <v>26 -  Pernambuco</v>
          </cell>
          <cell r="N295">
            <v>3000</v>
          </cell>
        </row>
        <row r="296">
          <cell r="C296" t="str">
            <v>UPA NOVA DESCOBERTA - CG Nº 008/2022</v>
          </cell>
          <cell r="E296" t="str">
            <v>5.99 - Outros Serviços de Terceiros Pessoa Jurídica</v>
          </cell>
          <cell r="F296">
            <v>27284516000161</v>
          </cell>
          <cell r="G296" t="str">
            <v>MAXFROTA SERVIÇOS DE MANUTENÇÃO DE FROTA LTDA</v>
          </cell>
          <cell r="H296" t="str">
            <v>S</v>
          </cell>
          <cell r="I296" t="str">
            <v>S</v>
          </cell>
          <cell r="J296" t="str">
            <v>473750</v>
          </cell>
          <cell r="K296">
            <v>46220</v>
          </cell>
          <cell r="M296" t="str">
            <v>26 -  Pernambuco</v>
          </cell>
          <cell r="N296">
            <v>25.2</v>
          </cell>
        </row>
        <row r="297">
          <cell r="C297" t="str">
            <v>UPA NOVA DESCOBERTA - CG Nº 008/2022</v>
          </cell>
          <cell r="E297" t="str">
            <v>3.1 - Combustíveis e Lubrificantes Automotivos</v>
          </cell>
          <cell r="F297">
            <v>27284516000161</v>
          </cell>
          <cell r="G297" t="str">
            <v>MAXFROTA SERVIÇOS DE MANUTENÇÃO DE FROTA LTDA</v>
          </cell>
          <cell r="H297" t="str">
            <v>S</v>
          </cell>
          <cell r="I297" t="str">
            <v>S</v>
          </cell>
          <cell r="J297" t="str">
            <v>477177</v>
          </cell>
          <cell r="K297">
            <v>46227</v>
          </cell>
          <cell r="M297" t="str">
            <v>26 -  Pernambuco</v>
          </cell>
          <cell r="N297">
            <v>3020.4</v>
          </cell>
        </row>
        <row r="298">
          <cell r="C298" t="str">
            <v>UPA NOVA DESCOBERTA - CG Nº 008/2022</v>
          </cell>
          <cell r="E298" t="str">
            <v>5.99 - Outros Serviços de Terceiros Pessoa Jurídica</v>
          </cell>
          <cell r="F298">
            <v>27284516000161</v>
          </cell>
          <cell r="G298" t="str">
            <v>MAXFROTA SERVIÇOS DE MANUTENÇÃO DE FROTA LTDA</v>
          </cell>
          <cell r="H298" t="str">
            <v>S</v>
          </cell>
          <cell r="I298" t="str">
            <v>S</v>
          </cell>
          <cell r="J298" t="str">
            <v>477177</v>
          </cell>
          <cell r="K298">
            <v>46227</v>
          </cell>
          <cell r="M298" t="str">
            <v>26 -  Pernambuco</v>
          </cell>
          <cell r="N298">
            <v>25.31</v>
          </cell>
        </row>
        <row r="299">
          <cell r="C299" t="str">
            <v>UPA NOVA DESCOBERTA - CG Nº 008/2022</v>
          </cell>
          <cell r="E299" t="str">
            <v>3.1 - Combustíveis e Lubrificantes Automotivos</v>
          </cell>
          <cell r="F299">
            <v>27284516000161</v>
          </cell>
          <cell r="G299" t="str">
            <v>MAXFROTA SERVIÇOS DE MANUTENÇÃO DE FROTA LTDA</v>
          </cell>
          <cell r="H299" t="str">
            <v>S</v>
          </cell>
          <cell r="I299" t="str">
            <v>S</v>
          </cell>
          <cell r="J299" t="str">
            <v>477176</v>
          </cell>
          <cell r="K299">
            <v>46227</v>
          </cell>
          <cell r="M299" t="str">
            <v>26 -  Pernambuco</v>
          </cell>
          <cell r="N299">
            <v>3020.4</v>
          </cell>
        </row>
        <row r="300">
          <cell r="C300" t="str">
            <v>UPA NOVA DESCOBERTA - CG Nº 008/2022</v>
          </cell>
          <cell r="E300" t="str">
            <v>5.99 - Outros Serviços de Terceiros Pessoa Jurídica</v>
          </cell>
          <cell r="F300">
            <v>27284516000161</v>
          </cell>
          <cell r="G300" t="str">
            <v>MAXFROTA SERVIÇOS DE MANUTENÇÃO DE FROTA LTDA</v>
          </cell>
          <cell r="H300" t="str">
            <v>S</v>
          </cell>
          <cell r="I300" t="str">
            <v>S</v>
          </cell>
          <cell r="J300" t="str">
            <v>477176</v>
          </cell>
          <cell r="K300">
            <v>46227</v>
          </cell>
          <cell r="M300" t="str">
            <v>26 -  Pernambuco</v>
          </cell>
          <cell r="N300">
            <v>25.31</v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1F83C-E6F3-4BEA-9728-09D835D70C5F}">
  <sheetPr>
    <tabColor rgb="FF92D050"/>
  </sheetPr>
  <dimension ref="A1:L8992"/>
  <sheetViews>
    <sheetView showGridLines="0" tabSelected="1" topLeftCell="A261" zoomScale="90" zoomScaleNormal="90" workbookViewId="0">
      <selection activeCell="D271" sqref="D271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9767633000528</v>
      </c>
      <c r="B2" s="4" t="str">
        <f>'[1]TCE - ANEXO IV - Preencher'!C11</f>
        <v>UPA NOVA DESCOBERTA - CG Nº 008/2022</v>
      </c>
      <c r="C2" s="4" t="str">
        <f>'[1]TCE - ANEXO IV - Preencher'!E11</f>
        <v>3.12 - Material Hospitalar</v>
      </c>
      <c r="D2" s="3">
        <f>'[1]TCE - ANEXO IV - Preencher'!F11</f>
        <v>55111043000136</v>
      </c>
      <c r="E2" s="5" t="str">
        <f>'[1]TCE - ANEXO IV - Preencher'!G11</f>
        <v>A5 DISTRIBUIDORA ATACADISTA DE PRODUTOS LTDA</v>
      </c>
      <c r="F2" s="5" t="str">
        <f>'[1]TCE - ANEXO IV - Preencher'!H11</f>
        <v>B</v>
      </c>
      <c r="G2" s="5" t="str">
        <f>'[1]TCE - ANEXO IV - Preencher'!I11</f>
        <v>S</v>
      </c>
      <c r="H2" s="5" t="str">
        <f>'[1]TCE - ANEXO IV - Preencher'!J11</f>
        <v>5499</v>
      </c>
      <c r="I2" s="6">
        <f>IF('[1]TCE - ANEXO IV - Preencher'!K11="","",'[1]TCE - ANEXO IV - Preencher'!K11)</f>
        <v>46218</v>
      </c>
      <c r="J2" s="5" t="str">
        <f>'[1]TCE - ANEXO IV - Preencher'!L11</f>
        <v>26260755111043000136550010000054991460798862</v>
      </c>
      <c r="K2" s="5" t="str">
        <f>IF(F2="B",LEFT('[1]TCE - ANEXO IV - Preencher'!M11,2),IF(F2="S",LEFT('[1]TCE - ANEXO IV - Preencher'!M11,7),IF('[1]TCE - ANEXO IV - Preencher'!H11="","")))</f>
        <v>26</v>
      </c>
      <c r="L2" s="7">
        <f>'[1]TCE - ANEXO IV - Preencher'!N11</f>
        <v>507</v>
      </c>
    </row>
    <row r="3" spans="1:12" s="8" customFormat="1" ht="19.5" customHeight="1" x14ac:dyDescent="0.2">
      <c r="A3" s="3">
        <f>IFERROR(VLOOKUP(B3,'[1]DADOS (OCULTAR)'!$Q$3:$S$136,3,0),"")</f>
        <v>9767633000528</v>
      </c>
      <c r="B3" s="4" t="str">
        <f>'[1]TCE - ANEXO IV - Preencher'!C12</f>
        <v>UPA NOVA DESCOBERTA - CG Nº 008/2022</v>
      </c>
      <c r="C3" s="4" t="str">
        <f>'[1]TCE - ANEXO IV - Preencher'!E12</f>
        <v>3.12 - Material Hospitalar</v>
      </c>
      <c r="D3" s="3">
        <f>'[1]TCE - ANEXO IV - Preencher'!F12</f>
        <v>48495866000147</v>
      </c>
      <c r="E3" s="5" t="str">
        <f>'[1]TCE - ANEXO IV - Preencher'!G12</f>
        <v>BEMED COMERCIO ATACADISTA DE PRODUTOS</v>
      </c>
      <c r="F3" s="5" t="str">
        <f>'[1]TCE - ANEXO IV - Preencher'!H12</f>
        <v>B</v>
      </c>
      <c r="G3" s="5" t="str">
        <f>'[1]TCE - ANEXO IV - Preencher'!I12</f>
        <v>S</v>
      </c>
      <c r="H3" s="5" t="str">
        <f>'[1]TCE - ANEXO IV - Preencher'!J12</f>
        <v>6709</v>
      </c>
      <c r="I3" s="6">
        <f>IF('[1]TCE - ANEXO IV - Preencher'!K12="","",'[1]TCE - ANEXO IV - Preencher'!K12)</f>
        <v>46211</v>
      </c>
      <c r="J3" s="5" t="str">
        <f>'[1]TCE - ANEXO IV - Preencher'!L12</f>
        <v>26260748495866000147550010000067091484316694</v>
      </c>
      <c r="K3" s="5" t="str">
        <f>IF(F3="B",LEFT('[1]TCE - ANEXO IV - Preencher'!M12,2),IF(F3="S",LEFT('[1]TCE - ANEXO IV - Preencher'!M12,7),IF('[1]TCE - ANEXO IV - Preencher'!H12="","")))</f>
        <v>26</v>
      </c>
      <c r="L3" s="7">
        <f>'[1]TCE - ANEXO IV - Preencher'!N12</f>
        <v>447.85</v>
      </c>
    </row>
    <row r="4" spans="1:12" s="8" customFormat="1" ht="19.5" customHeight="1" x14ac:dyDescent="0.2">
      <c r="A4" s="3">
        <f>IFERROR(VLOOKUP(B4,'[1]DADOS (OCULTAR)'!$Q$3:$S$136,3,0),"")</f>
        <v>9767633000528</v>
      </c>
      <c r="B4" s="4" t="str">
        <f>'[1]TCE - ANEXO IV - Preencher'!C13</f>
        <v>UPA NOVA DESCOBERTA - CG Nº 008/2022</v>
      </c>
      <c r="C4" s="4" t="str">
        <f>'[1]TCE - ANEXO IV - Preencher'!E13</f>
        <v>3.12 - Material Hospitalar</v>
      </c>
      <c r="D4" s="3">
        <f>'[1]TCE - ANEXO IV - Preencher'!F13</f>
        <v>61418042000131</v>
      </c>
      <c r="E4" s="5" t="str">
        <f>'[1]TCE - ANEXO IV - Preencher'!G13</f>
        <v>CIRURGICA FERNANDES</v>
      </c>
      <c r="F4" s="5" t="str">
        <f>'[1]TCE - ANEXO IV - Preencher'!H13</f>
        <v>B</v>
      </c>
      <c r="G4" s="5" t="str">
        <f>'[1]TCE - ANEXO IV - Preencher'!I13</f>
        <v>S</v>
      </c>
      <c r="H4" s="5" t="str">
        <f>'[1]TCE - ANEXO IV - Preencher'!J13</f>
        <v>2017418</v>
      </c>
      <c r="I4" s="6">
        <f>IF('[1]TCE - ANEXO IV - Preencher'!K13="","",'[1]TCE - ANEXO IV - Preencher'!K13)</f>
        <v>46211</v>
      </c>
      <c r="J4" s="5" t="str">
        <f>'[1]TCE - ANEXO IV - Preencher'!L13</f>
        <v>35260761418042000131550040020174181942913487</v>
      </c>
      <c r="K4" s="5" t="str">
        <f>IF(F4="B",LEFT('[1]TCE - ANEXO IV - Preencher'!M13,2),IF(F4="S",LEFT('[1]TCE - ANEXO IV - Preencher'!M13,7),IF('[1]TCE - ANEXO IV - Preencher'!H13="","")))</f>
        <v>35</v>
      </c>
      <c r="L4" s="7">
        <f>'[1]TCE - ANEXO IV - Preencher'!N13</f>
        <v>1406.05</v>
      </c>
    </row>
    <row r="5" spans="1:12" s="8" customFormat="1" ht="19.5" customHeight="1" x14ac:dyDescent="0.2">
      <c r="A5" s="3">
        <f>IFERROR(VLOOKUP(B5,'[1]DADOS (OCULTAR)'!$Q$3:$S$136,3,0),"")</f>
        <v>9767633000528</v>
      </c>
      <c r="B5" s="4" t="str">
        <f>'[1]TCE - ANEXO IV - Preencher'!C14</f>
        <v>UPA NOVA DESCOBERTA - CG Nº 008/2022</v>
      </c>
      <c r="C5" s="4" t="str">
        <f>'[1]TCE - ANEXO IV - Preencher'!E14</f>
        <v>3.12 - Material Hospitalar</v>
      </c>
      <c r="D5" s="3">
        <f>'[1]TCE - ANEXO IV - Preencher'!F14</f>
        <v>67729178000653</v>
      </c>
      <c r="E5" s="5" t="str">
        <f>'[1]TCE - ANEXO IV - Preencher'!G14</f>
        <v>COMERCIAL CIRURGICA RIOCLARENSE LTDA</v>
      </c>
      <c r="F5" s="5" t="str">
        <f>'[1]TCE - ANEXO IV - Preencher'!H14</f>
        <v>B</v>
      </c>
      <c r="G5" s="5" t="str">
        <f>'[1]TCE - ANEXO IV - Preencher'!I14</f>
        <v>S</v>
      </c>
      <c r="H5" s="5" t="str">
        <f>'[1]TCE - ANEXO IV - Preencher'!J14</f>
        <v>139532</v>
      </c>
      <c r="I5" s="6">
        <f>IF('[1]TCE - ANEXO IV - Preencher'!K14="","",'[1]TCE - ANEXO IV - Preencher'!K14)</f>
        <v>46211</v>
      </c>
      <c r="J5" s="5" t="str">
        <f>'[1]TCE - ANEXO IV - Preencher'!L14</f>
        <v>26260767729178000653550010001395321972133240</v>
      </c>
      <c r="K5" s="5" t="str">
        <f>IF(F5="B",LEFT('[1]TCE - ANEXO IV - Preencher'!M14,2),IF(F5="S",LEFT('[1]TCE - ANEXO IV - Preencher'!M14,7),IF('[1]TCE - ANEXO IV - Preencher'!H14="","")))</f>
        <v>26</v>
      </c>
      <c r="L5" s="7">
        <f>'[1]TCE - ANEXO IV - Preencher'!N14</f>
        <v>358.6</v>
      </c>
    </row>
    <row r="6" spans="1:12" s="8" customFormat="1" ht="19.5" customHeight="1" x14ac:dyDescent="0.2">
      <c r="A6" s="3">
        <f>IFERROR(VLOOKUP(B6,'[1]DADOS (OCULTAR)'!$Q$3:$S$136,3,0),"")</f>
        <v>9767633000528</v>
      </c>
      <c r="B6" s="4" t="str">
        <f>'[1]TCE - ANEXO IV - Preencher'!C15</f>
        <v>UPA NOVA DESCOBERTA - CG Nº 008/2022</v>
      </c>
      <c r="C6" s="4" t="str">
        <f>'[1]TCE - ANEXO IV - Preencher'!E15</f>
        <v>3.12 - Material Hospitalar</v>
      </c>
      <c r="D6" s="3">
        <f>'[1]TCE - ANEXO IV - Preencher'!F15</f>
        <v>23680034000170</v>
      </c>
      <c r="E6" s="5" t="str">
        <f>'[1]TCE - ANEXO IV - Preencher'!G15</f>
        <v>D ARAUJO COMERCIO ATACADISTA LTDA</v>
      </c>
      <c r="F6" s="5" t="str">
        <f>'[1]TCE - ANEXO IV - Preencher'!H15</f>
        <v>B</v>
      </c>
      <c r="G6" s="5" t="str">
        <f>'[1]TCE - ANEXO IV - Preencher'!I15</f>
        <v>S</v>
      </c>
      <c r="H6" s="5" t="str">
        <f>'[1]TCE - ANEXO IV - Preencher'!J15</f>
        <v>27092</v>
      </c>
      <c r="I6" s="6">
        <f>IF('[1]TCE - ANEXO IV - Preencher'!K15="","",'[1]TCE - ANEXO IV - Preencher'!K15)</f>
        <v>46211</v>
      </c>
      <c r="J6" s="5" t="str">
        <f>'[1]TCE - ANEXO IV - Preencher'!L15</f>
        <v>26260723680034000170550010000270921919572885</v>
      </c>
      <c r="K6" s="5" t="str">
        <f>IF(F6="B",LEFT('[1]TCE - ANEXO IV - Preencher'!M15,2),IF(F6="S",LEFT('[1]TCE - ANEXO IV - Preencher'!M15,7),IF('[1]TCE - ANEXO IV - Preencher'!H15="","")))</f>
        <v>26</v>
      </c>
      <c r="L6" s="7">
        <f>'[1]TCE - ANEXO IV - Preencher'!N15</f>
        <v>1016.95</v>
      </c>
    </row>
    <row r="7" spans="1:12" s="8" customFormat="1" ht="19.5" customHeight="1" x14ac:dyDescent="0.2">
      <c r="A7" s="3">
        <f>IFERROR(VLOOKUP(B7,'[1]DADOS (OCULTAR)'!$Q$3:$S$136,3,0),"")</f>
        <v>9767633000528</v>
      </c>
      <c r="B7" s="4" t="str">
        <f>'[1]TCE - ANEXO IV - Preencher'!C16</f>
        <v>UPA NOVA DESCOBERTA - CG Nº 008/2022</v>
      </c>
      <c r="C7" s="4" t="str">
        <f>'[1]TCE - ANEXO IV - Preencher'!E16</f>
        <v>3.12 - Material Hospitalar</v>
      </c>
      <c r="D7" s="3">
        <f>'[1]TCE - ANEXO IV - Preencher'!F16</f>
        <v>4614288000145</v>
      </c>
      <c r="E7" s="5" t="str">
        <f>'[1]TCE - ANEXO IV - Preencher'!G16</f>
        <v>DISK LIFE COMERCIO DE PRODUTOS CIRURGICOS LTDA</v>
      </c>
      <c r="F7" s="5" t="str">
        <f>'[1]TCE - ANEXO IV - Preencher'!H16</f>
        <v>B</v>
      </c>
      <c r="G7" s="5" t="str">
        <f>'[1]TCE - ANEXO IV - Preencher'!I16</f>
        <v>S</v>
      </c>
      <c r="H7" s="5" t="str">
        <f>'[1]TCE - ANEXO IV - Preencher'!J16</f>
        <v>12199</v>
      </c>
      <c r="I7" s="6">
        <f>IF('[1]TCE - ANEXO IV - Preencher'!K16="","",'[1]TCE - ANEXO IV - Preencher'!K16)</f>
        <v>46213</v>
      </c>
      <c r="J7" s="5" t="str">
        <f>'[1]TCE - ANEXO IV - Preencher'!L16</f>
        <v>26260704614288000145550010000121991664557767</v>
      </c>
      <c r="K7" s="5" t="str">
        <f>IF(F7="B",LEFT('[1]TCE - ANEXO IV - Preencher'!M16,2),IF(F7="S",LEFT('[1]TCE - ANEXO IV - Preencher'!M16,7),IF('[1]TCE - ANEXO IV - Preencher'!H16="","")))</f>
        <v>26</v>
      </c>
      <c r="L7" s="7">
        <f>'[1]TCE - ANEXO IV - Preencher'!N16</f>
        <v>9377.57</v>
      </c>
    </row>
    <row r="8" spans="1:12" s="8" customFormat="1" ht="19.5" customHeight="1" x14ac:dyDescent="0.2">
      <c r="A8" s="3">
        <f>IFERROR(VLOOKUP(B8,'[1]DADOS (OCULTAR)'!$Q$3:$S$136,3,0),"")</f>
        <v>9767633000528</v>
      </c>
      <c r="B8" s="4" t="str">
        <f>'[1]TCE - ANEXO IV - Preencher'!C17</f>
        <v>UPA NOVA DESCOBERTA - CG Nº 008/2022</v>
      </c>
      <c r="C8" s="4" t="str">
        <f>'[1]TCE - ANEXO IV - Preencher'!E17</f>
        <v>3.12 - Material Hospitalar</v>
      </c>
      <c r="D8" s="3">
        <f>'[1]TCE - ANEXO IV - Preencher'!F17</f>
        <v>11449180000100</v>
      </c>
      <c r="E8" s="5" t="str">
        <f>'[1]TCE - ANEXO IV - Preencher'!G17</f>
        <v>DPROSMED DISTRIBUIDORA DE PRODUTOS MEDICO HOSPITALARES LTDA</v>
      </c>
      <c r="F8" s="5" t="str">
        <f>'[1]TCE - ANEXO IV - Preencher'!H17</f>
        <v>B</v>
      </c>
      <c r="G8" s="5" t="str">
        <f>'[1]TCE - ANEXO IV - Preencher'!I17</f>
        <v>S</v>
      </c>
      <c r="H8" s="5" t="str">
        <f>'[1]TCE - ANEXO IV - Preencher'!J17</f>
        <v>98394</v>
      </c>
      <c r="I8" s="6">
        <f>IF('[1]TCE - ANEXO IV - Preencher'!K17="","",'[1]TCE - ANEXO IV - Preencher'!K17)</f>
        <v>46213</v>
      </c>
      <c r="J8" s="5" t="str">
        <f>'[1]TCE - ANEXO IV - Preencher'!L17</f>
        <v>26260711449180000100550010000983941000856122</v>
      </c>
      <c r="K8" s="5" t="str">
        <f>IF(F8="B",LEFT('[1]TCE - ANEXO IV - Preencher'!M17,2),IF(F8="S",LEFT('[1]TCE - ANEXO IV - Preencher'!M17,7),IF('[1]TCE - ANEXO IV - Preencher'!H17="","")))</f>
        <v>26</v>
      </c>
      <c r="L8" s="7">
        <f>'[1]TCE - ANEXO IV - Preencher'!N17</f>
        <v>562.5</v>
      </c>
    </row>
    <row r="9" spans="1:12" s="8" customFormat="1" ht="19.5" customHeight="1" x14ac:dyDescent="0.2">
      <c r="A9" s="3">
        <f>IFERROR(VLOOKUP(B9,'[1]DADOS (OCULTAR)'!$Q$3:$S$136,3,0),"")</f>
        <v>9767633000528</v>
      </c>
      <c r="B9" s="4" t="str">
        <f>'[1]TCE - ANEXO IV - Preencher'!C18</f>
        <v>UPA NOVA DESCOBERTA - CG Nº 008/2022</v>
      </c>
      <c r="C9" s="4" t="str">
        <f>'[1]TCE - ANEXO IV - Preencher'!E18</f>
        <v>3.12 - Material Hospitalar</v>
      </c>
      <c r="D9" s="3">
        <f>'[1]TCE - ANEXO IV - Preencher'!F18</f>
        <v>11449180000290</v>
      </c>
      <c r="E9" s="5" t="str">
        <f>'[1]TCE - ANEXO IV - Preencher'!G18</f>
        <v>DPROSMED DISTRIBUIDORA DE PRODUTOS MEDICO HOSPITALARES LTDA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35686</v>
      </c>
      <c r="I9" s="6">
        <f>IF('[1]TCE - ANEXO IV - Preencher'!K18="","",'[1]TCE - ANEXO IV - Preencher'!K18)</f>
        <v>46217</v>
      </c>
      <c r="J9" s="5" t="str">
        <f>'[1]TCE - ANEXO IV - Preencher'!L18</f>
        <v>26260711449180000290550010000356861000857773</v>
      </c>
      <c r="K9" s="5" t="str">
        <f>IF(F9="B",LEFT('[1]TCE - ANEXO IV - Preencher'!M18,2),IF(F9="S",LEFT('[1]TCE - ANEXO IV - Preencher'!M18,7),IF('[1]TCE - ANEXO IV - Preencher'!H18="","")))</f>
        <v>26</v>
      </c>
      <c r="L9" s="7">
        <f>'[1]TCE - ANEXO IV - Preencher'!N18</f>
        <v>1590.7</v>
      </c>
    </row>
    <row r="10" spans="1:12" s="8" customFormat="1" ht="19.5" customHeight="1" x14ac:dyDescent="0.2">
      <c r="A10" s="3">
        <f>IFERROR(VLOOKUP(B10,'[1]DADOS (OCULTAR)'!$Q$3:$S$136,3,0),"")</f>
        <v>9767633000528</v>
      </c>
      <c r="B10" s="4" t="str">
        <f>'[1]TCE - ANEXO IV - Preencher'!C19</f>
        <v>UPA NOVA DESCOBERTA - CG Nº 008/2022</v>
      </c>
      <c r="C10" s="4" t="str">
        <f>'[1]TCE - ANEXO IV - Preencher'!E19</f>
        <v>3.12 - Material Hospitalar</v>
      </c>
      <c r="D10" s="3">
        <f>'[1]TCE - ANEXO IV - Preencher'!F19</f>
        <v>8778201000126</v>
      </c>
      <c r="E10" s="5" t="str">
        <f>'[1]TCE - ANEXO IV - Preencher'!G19</f>
        <v>DROGAFONTE LTDA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543762</v>
      </c>
      <c r="I10" s="6">
        <f>IF('[1]TCE - ANEXO IV - Preencher'!K19="","",'[1]TCE - ANEXO IV - Preencher'!K19)</f>
        <v>46211</v>
      </c>
      <c r="J10" s="5" t="str">
        <f>'[1]TCE - ANEXO IV - Preencher'!L19</f>
        <v>26260708778201000126550010005437621772458264</v>
      </c>
      <c r="K10" s="5" t="str">
        <f>IF(F10="B",LEFT('[1]TCE - ANEXO IV - Preencher'!M19,2),IF(F10="S",LEFT('[1]TCE - ANEXO IV - Preencher'!M19,7),IF('[1]TCE - ANEXO IV - Preencher'!H19="","")))</f>
        <v>26</v>
      </c>
      <c r="L10" s="7">
        <f>'[1]TCE - ANEXO IV - Preencher'!N19</f>
        <v>810.3</v>
      </c>
    </row>
    <row r="11" spans="1:12" s="8" customFormat="1" ht="19.5" customHeight="1" x14ac:dyDescent="0.2">
      <c r="A11" s="3">
        <f>IFERROR(VLOOKUP(B11,'[1]DADOS (OCULTAR)'!$Q$3:$S$136,3,0),"")</f>
        <v>9767633000528</v>
      </c>
      <c r="B11" s="4" t="str">
        <f>'[1]TCE - ANEXO IV - Preencher'!C20</f>
        <v>UPA NOVA DESCOBERTA - CG Nº 008/2022</v>
      </c>
      <c r="C11" s="4" t="str">
        <f>'[1]TCE - ANEXO IV - Preencher'!E20</f>
        <v>3.12 - Material Hospitalar</v>
      </c>
      <c r="D11" s="3">
        <f>'[1]TCE - ANEXO IV - Preencher'!F20</f>
        <v>4238951000740</v>
      </c>
      <c r="E11" s="5" t="str">
        <f>'[1]TCE - ANEXO IV - Preencher'!G20</f>
        <v>LOCMED HOSPITALAR LTDA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14997</v>
      </c>
      <c r="I11" s="6">
        <f>IF('[1]TCE - ANEXO IV - Preencher'!K20="","",'[1]TCE - ANEXO IV - Preencher'!K20)</f>
        <v>46225</v>
      </c>
      <c r="J11" s="5" t="str">
        <f>'[1]TCE - ANEXO IV - Preencher'!L20</f>
        <v>26260704238951000740550033000149971372104130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1250</v>
      </c>
    </row>
    <row r="12" spans="1:12" s="8" customFormat="1" ht="19.5" customHeight="1" x14ac:dyDescent="0.2">
      <c r="A12" s="3">
        <f>IFERROR(VLOOKUP(B12,'[1]DADOS (OCULTAR)'!$Q$3:$S$136,3,0),"")</f>
        <v>9767633000528</v>
      </c>
      <c r="B12" s="4" t="str">
        <f>'[1]TCE - ANEXO IV - Preencher'!C21</f>
        <v>UPA NOVA DESCOBERTA - CG Nº 008/2022</v>
      </c>
      <c r="C12" s="4" t="str">
        <f>'[1]TCE - ANEXO IV - Preencher'!E21</f>
        <v>3.12 - Material Hospitalar</v>
      </c>
      <c r="D12" s="3">
        <f>'[1]TCE - ANEXO IV - Preencher'!F21</f>
        <v>37844417000140</v>
      </c>
      <c r="E12" s="5" t="str">
        <f>'[1]TCE - ANEXO IV - Preencher'!G21</f>
        <v>LOG DISTRIBUIDORA DE PRODUTOS HOSPITALAR E HIGIENE PESSOAL LTDA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8987</v>
      </c>
      <c r="I12" s="6">
        <f>IF('[1]TCE - ANEXO IV - Preencher'!K21="","",'[1]TCE - ANEXO IV - Preencher'!K21)</f>
        <v>46211</v>
      </c>
      <c r="J12" s="5" t="str">
        <f>'[1]TCE - ANEXO IV - Preencher'!L21</f>
        <v>26260737844417000140550010000089871410798692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2255</v>
      </c>
    </row>
    <row r="13" spans="1:12" s="8" customFormat="1" ht="19.5" customHeight="1" x14ac:dyDescent="0.2">
      <c r="A13" s="3">
        <f>IFERROR(VLOOKUP(B13,'[1]DADOS (OCULTAR)'!$Q$3:$S$136,3,0),"")</f>
        <v>9767633000528</v>
      </c>
      <c r="B13" s="4" t="str">
        <f>'[1]TCE - ANEXO IV - Preencher'!C22</f>
        <v>UPA NOVA DESCOBERTA - CG Nº 008/2022</v>
      </c>
      <c r="C13" s="4" t="str">
        <f>'[1]TCE - ANEXO IV - Preencher'!E22</f>
        <v>3.12 - Material Hospitalar</v>
      </c>
      <c r="D13" s="3">
        <f>'[1]TCE - ANEXO IV - Preencher'!F22</f>
        <v>10779833000156</v>
      </c>
      <c r="E13" s="5" t="str">
        <f>'[1]TCE - ANEXO IV - Preencher'!G22</f>
        <v>MEDICAL MERCANTIL DE APARELHAGEM MEDICA LTDA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680072</v>
      </c>
      <c r="I13" s="6">
        <f>IF('[1]TCE - ANEXO IV - Preencher'!K22="","",'[1]TCE - ANEXO IV - Preencher'!K22)</f>
        <v>46206</v>
      </c>
      <c r="J13" s="5" t="str">
        <f>'[1]TCE - ANEXO IV - Preencher'!L22</f>
        <v>26260710779833000156550010006800721682098007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900</v>
      </c>
    </row>
    <row r="14" spans="1:12" s="8" customFormat="1" ht="19.5" customHeight="1" x14ac:dyDescent="0.2">
      <c r="A14" s="3">
        <f>IFERROR(VLOOKUP(B14,'[1]DADOS (OCULTAR)'!$Q$3:$S$136,3,0),"")</f>
        <v>9767633000528</v>
      </c>
      <c r="B14" s="4" t="str">
        <f>'[1]TCE - ANEXO IV - Preencher'!C23</f>
        <v>UPA NOVA DESCOBERTA - CG Nº 008/2022</v>
      </c>
      <c r="C14" s="4" t="str">
        <f>'[1]TCE - ANEXO IV - Preencher'!E23</f>
        <v>3.12 - Material Hospitalar</v>
      </c>
      <c r="D14" s="3">
        <f>'[1]TCE - ANEXO IV - Preencher'!F23</f>
        <v>10779833000156</v>
      </c>
      <c r="E14" s="5" t="str">
        <f>'[1]TCE - ANEXO IV - Preencher'!G23</f>
        <v>MEDICAL MERCANTIL DE APARELHAGEM MEDICA LTDA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680640</v>
      </c>
      <c r="I14" s="6">
        <f>IF('[1]TCE - ANEXO IV - Preencher'!K23="","",'[1]TCE - ANEXO IV - Preencher'!K23)</f>
        <v>46212</v>
      </c>
      <c r="J14" s="5" t="str">
        <f>'[1]TCE - ANEXO IV - Preencher'!L23</f>
        <v>26260710779833000156550010006806401682666004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2427.1999999999998</v>
      </c>
    </row>
    <row r="15" spans="1:12" s="8" customFormat="1" ht="19.5" customHeight="1" x14ac:dyDescent="0.2">
      <c r="A15" s="3">
        <f>IFERROR(VLOOKUP(B15,'[1]DADOS (OCULTAR)'!$Q$3:$S$136,3,0),"")</f>
        <v>9767633000528</v>
      </c>
      <c r="B15" s="4" t="str">
        <f>'[1]TCE - ANEXO IV - Preencher'!C24</f>
        <v>UPA NOVA DESCOBERTA - CG Nº 008/2022</v>
      </c>
      <c r="C15" s="4" t="str">
        <f>'[1]TCE - ANEXO IV - Preencher'!E24</f>
        <v>3.12 - Material Hospitalar</v>
      </c>
      <c r="D15" s="3">
        <f>'[1]TCE - ANEXO IV - Preencher'!F24</f>
        <v>10779833000156</v>
      </c>
      <c r="E15" s="5" t="str">
        <f>'[1]TCE - ANEXO IV - Preencher'!G24</f>
        <v>MEDICAL MERCANTIL DE APARELHAGEM MEDICA LTDA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680646</v>
      </c>
      <c r="I15" s="6">
        <f>IF('[1]TCE - ANEXO IV - Preencher'!K24="","",'[1]TCE - ANEXO IV - Preencher'!K24)</f>
        <v>46212</v>
      </c>
      <c r="J15" s="5" t="str">
        <f>'[1]TCE - ANEXO IV - Preencher'!L24</f>
        <v>26260710779833000156550010006806461682672008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679.8</v>
      </c>
    </row>
    <row r="16" spans="1:12" s="8" customFormat="1" ht="19.5" customHeight="1" x14ac:dyDescent="0.2">
      <c r="A16" s="3">
        <f>IFERROR(VLOOKUP(B16,'[1]DADOS (OCULTAR)'!$Q$3:$S$136,3,0),"")</f>
        <v>9767633000528</v>
      </c>
      <c r="B16" s="4" t="str">
        <f>'[1]TCE - ANEXO IV - Preencher'!C25</f>
        <v>UPA NOVA DESCOBERTA - CG Nº 008/2022</v>
      </c>
      <c r="C16" s="4" t="str">
        <f>'[1]TCE - ANEXO IV - Preencher'!E25</f>
        <v>3.12 - Material Hospitalar</v>
      </c>
      <c r="D16" s="3">
        <f>'[1]TCE - ANEXO IV - Preencher'!F25</f>
        <v>10779833000156</v>
      </c>
      <c r="E16" s="5" t="str">
        <f>'[1]TCE - ANEXO IV - Preencher'!G25</f>
        <v>MEDICAL MERCANTIL DE APARELHAGEM MEDICA LTDA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680876</v>
      </c>
      <c r="I16" s="6">
        <f>IF('[1]TCE - ANEXO IV - Preencher'!K25="","",'[1]TCE - ANEXO IV - Preencher'!K25)</f>
        <v>46213</v>
      </c>
      <c r="J16" s="5" t="str">
        <f>'[1]TCE - ANEXO IV - Preencher'!L25</f>
        <v>26260710779833000156550010006808761682902003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1052.42</v>
      </c>
    </row>
    <row r="17" spans="1:12" s="8" customFormat="1" ht="19.5" customHeight="1" x14ac:dyDescent="0.2">
      <c r="A17" s="3">
        <f>IFERROR(VLOOKUP(B17,'[1]DADOS (OCULTAR)'!$Q$3:$S$136,3,0),"")</f>
        <v>9767633000528</v>
      </c>
      <c r="B17" s="4" t="str">
        <f>'[1]TCE - ANEXO IV - Preencher'!C26</f>
        <v>UPA NOVA DESCOBERTA - CG Nº 008/2022</v>
      </c>
      <c r="C17" s="4" t="str">
        <f>'[1]TCE - ANEXO IV - Preencher'!E26</f>
        <v>3.12 - Material Hospitalar</v>
      </c>
      <c r="D17" s="3">
        <f>'[1]TCE - ANEXO IV - Preencher'!F26</f>
        <v>5932624000160</v>
      </c>
      <c r="E17" s="5" t="str">
        <f>'[1]TCE - ANEXO IV - Preencher'!G26</f>
        <v>MEGAMED COMERCIO LTDA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27216</v>
      </c>
      <c r="I17" s="6">
        <f>IF('[1]TCE - ANEXO IV - Preencher'!K26="","",'[1]TCE - ANEXO IV - Preencher'!K26)</f>
        <v>46217</v>
      </c>
      <c r="J17" s="5" t="str">
        <f>'[1]TCE - ANEXO IV - Preencher'!L26</f>
        <v>26260705932624000160550010000272161670178778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490.92</v>
      </c>
    </row>
    <row r="18" spans="1:12" s="8" customFormat="1" ht="19.5" customHeight="1" x14ac:dyDescent="0.2">
      <c r="A18" s="3">
        <f>IFERROR(VLOOKUP(B18,'[1]DADOS (OCULTAR)'!$Q$3:$S$136,3,0),"")</f>
        <v>9767633000528</v>
      </c>
      <c r="B18" s="4" t="str">
        <f>'[1]TCE - ANEXO IV - Preencher'!C27</f>
        <v>UPA NOVA DESCOBERTA - CG Nº 008/2022</v>
      </c>
      <c r="C18" s="4" t="str">
        <f>'[1]TCE - ANEXO IV - Preencher'!E27</f>
        <v>3.12 - Material Hospitalar</v>
      </c>
      <c r="D18" s="3">
        <f>'[1]TCE - ANEXO IV - Preencher'!F27</f>
        <v>15218561000139</v>
      </c>
      <c r="E18" s="5" t="str">
        <f>'[1]TCE - ANEXO IV - Preencher'!G27</f>
        <v>NNMED DISTRIBUIDORA IMPORTACAO E EXPORTACAO DE MEDICAMENTOS LTDA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211168</v>
      </c>
      <c r="I18" s="6">
        <f>IF('[1]TCE - ANEXO IV - Preencher'!K27="","",'[1]TCE - ANEXO IV - Preencher'!K27)</f>
        <v>46211</v>
      </c>
      <c r="J18" s="5" t="str">
        <f>'[1]TCE - ANEXO IV - Preencher'!L27</f>
        <v>25260715218561000139550010002111681582633093</v>
      </c>
      <c r="K18" s="5" t="str">
        <f>IF(F18="B",LEFT('[1]TCE - ANEXO IV - Preencher'!M27,2),IF(F18="S",LEFT('[1]TCE - ANEXO IV - Preencher'!M27,7),IF('[1]TCE - ANEXO IV - Preencher'!H27="","")))</f>
        <v>25</v>
      </c>
      <c r="L18" s="7">
        <f>'[1]TCE - ANEXO IV - Preencher'!N27</f>
        <v>1441.6</v>
      </c>
    </row>
    <row r="19" spans="1:12" s="8" customFormat="1" ht="19.5" customHeight="1" x14ac:dyDescent="0.2">
      <c r="A19" s="3">
        <f>IFERROR(VLOOKUP(B19,'[1]DADOS (OCULTAR)'!$Q$3:$S$136,3,0),"")</f>
        <v>9767633000528</v>
      </c>
      <c r="B19" s="4" t="str">
        <f>'[1]TCE - ANEXO IV - Preencher'!C28</f>
        <v>UPA NOVA DESCOBERTA - CG Nº 008/2022</v>
      </c>
      <c r="C19" s="4" t="str">
        <f>'[1]TCE - ANEXO IV - Preencher'!E28</f>
        <v>3.12 - Material Hospitalar</v>
      </c>
      <c r="D19" s="3">
        <f>'[1]TCE - ANEXO IV - Preencher'!F28</f>
        <v>9441460000120</v>
      </c>
      <c r="E19" s="5" t="str">
        <f>'[1]TCE - ANEXO IV - Preencher'!G28</f>
        <v>PADRAO DISTRIBUIDORA DE PRODUTOS E EQUIPAMENTO HOSPITALAR PADRE CALLOU LTDA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404385</v>
      </c>
      <c r="I19" s="6">
        <f>IF('[1]TCE - ANEXO IV - Preencher'!K28="","",'[1]TCE - ANEXO IV - Preencher'!K28)</f>
        <v>46212</v>
      </c>
      <c r="J19" s="5" t="str">
        <f>'[1]TCE - ANEXO IV - Preencher'!L28</f>
        <v>26260709441460000120550010004043851075689658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186.49</v>
      </c>
    </row>
    <row r="20" spans="1:12" s="8" customFormat="1" ht="19.5" customHeight="1" x14ac:dyDescent="0.2">
      <c r="A20" s="3">
        <f>IFERROR(VLOOKUP(B20,'[1]DADOS (OCULTAR)'!$Q$3:$S$136,3,0),"")</f>
        <v>9767633000528</v>
      </c>
      <c r="B20" s="4" t="str">
        <f>'[1]TCE - ANEXO IV - Preencher'!C29</f>
        <v>UPA NOVA DESCOBERTA - CG Nº 008/2022</v>
      </c>
      <c r="C20" s="4" t="str">
        <f>'[1]TCE - ANEXO IV - Preencher'!E29</f>
        <v>3.12 - Material Hospitalar</v>
      </c>
      <c r="D20" s="3">
        <f>'[1]TCE - ANEXO IV - Preencher'!F29</f>
        <v>3817043000152</v>
      </c>
      <c r="E20" s="5" t="str">
        <f>'[1]TCE - ANEXO IV - Preencher'!G29</f>
        <v>PHARMAPLUS LTDA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95775</v>
      </c>
      <c r="I20" s="6">
        <f>IF('[1]TCE - ANEXO IV - Preencher'!K29="","",'[1]TCE - ANEXO IV - Preencher'!K29)</f>
        <v>46214</v>
      </c>
      <c r="J20" s="5" t="str">
        <f>'[1]TCE - ANEXO IV - Preencher'!L29</f>
        <v>26260703817043000152550010000957751109337919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8887.4599999999991</v>
      </c>
    </row>
    <row r="21" spans="1:12" s="8" customFormat="1" ht="19.5" customHeight="1" x14ac:dyDescent="0.2">
      <c r="A21" s="3">
        <f>IFERROR(VLOOKUP(B21,'[1]DADOS (OCULTAR)'!$Q$3:$S$136,3,0),"")</f>
        <v>9767633000528</v>
      </c>
      <c r="B21" s="4" t="str">
        <f>'[1]TCE - ANEXO IV - Preencher'!C30</f>
        <v>UPA NOVA DESCOBERTA - CG Nº 008/2022</v>
      </c>
      <c r="C21" s="4" t="str">
        <f>'[1]TCE - ANEXO IV - Preencher'!E30</f>
        <v>3.12 - Material Hospitalar</v>
      </c>
      <c r="D21" s="3">
        <f>'[1]TCE - ANEXO IV - Preencher'!F30</f>
        <v>39500546000147</v>
      </c>
      <c r="E21" s="5" t="str">
        <f>'[1]TCE - ANEXO IV - Preencher'!G30</f>
        <v>REC HOSPITALAR LTDA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5783</v>
      </c>
      <c r="I21" s="6">
        <f>IF('[1]TCE - ANEXO IV - Preencher'!K30="","",'[1]TCE - ANEXO IV - Preencher'!K30)</f>
        <v>46212</v>
      </c>
      <c r="J21" s="5" t="str">
        <f>'[1]TCE - ANEXO IV - Preencher'!L30</f>
        <v>26260739500546000147550010000057831739064043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3955</v>
      </c>
    </row>
    <row r="22" spans="1:12" s="8" customFormat="1" ht="19.5" customHeight="1" x14ac:dyDescent="0.2">
      <c r="A22" s="3">
        <f>IFERROR(VLOOKUP(B22,'[1]DADOS (OCULTAR)'!$Q$3:$S$136,3,0),"")</f>
        <v>9767633000528</v>
      </c>
      <c r="B22" s="4" t="str">
        <f>'[1]TCE - ANEXO IV - Preencher'!C31</f>
        <v>UPA NOVA DESCOBERTA - CG Nº 008/2022</v>
      </c>
      <c r="C22" s="4" t="str">
        <f>'[1]TCE - ANEXO IV - Preencher'!E31</f>
        <v>3.12 - Material Hospitalar</v>
      </c>
      <c r="D22" s="3">
        <f>'[1]TCE - ANEXO IV - Preencher'!F31</f>
        <v>58426628000990</v>
      </c>
      <c r="E22" s="5" t="str">
        <f>'[1]TCE - ANEXO IV - Preencher'!G31</f>
        <v>SAMTRONIC INDUSTRIA E COMERCIO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6203</v>
      </c>
      <c r="I22" s="6">
        <f>IF('[1]TCE - ANEXO IV - Preencher'!K31="","",'[1]TCE - ANEXO IV - Preencher'!K31)</f>
        <v>46209</v>
      </c>
      <c r="J22" s="5" t="str">
        <f>'[1]TCE - ANEXO IV - Preencher'!L31</f>
        <v>26260758426628000990550010000062031441574772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3000</v>
      </c>
    </row>
    <row r="23" spans="1:12" s="8" customFormat="1" ht="19.5" customHeight="1" x14ac:dyDescent="0.2">
      <c r="A23" s="3">
        <f>IFERROR(VLOOKUP(B23,'[1]DADOS (OCULTAR)'!$Q$3:$S$136,3,0),"")</f>
        <v>9767633000528</v>
      </c>
      <c r="B23" s="4" t="str">
        <f>'[1]TCE - ANEXO IV - Preencher'!C32</f>
        <v>UPA NOVA DESCOBERTA - CG Nº 008/2022</v>
      </c>
      <c r="C23" s="4" t="str">
        <f>'[1]TCE - ANEXO IV - Preencher'!E32</f>
        <v>3.12 - Material Hospitalar</v>
      </c>
      <c r="D23" s="3">
        <f>'[1]TCE - ANEXO IV - Preencher'!F32</f>
        <v>21381761000100</v>
      </c>
      <c r="E23" s="5" t="str">
        <f>'[1]TCE - ANEXO IV - Preencher'!G32</f>
        <v>SIX DISTRIBUIDORA HOSPITALAR LTDA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91338</v>
      </c>
      <c r="I23" s="6">
        <f>IF('[1]TCE - ANEXO IV - Preencher'!K32="","",'[1]TCE - ANEXO IV - Preencher'!K32)</f>
        <v>46212</v>
      </c>
      <c r="J23" s="5" t="str">
        <f>'[1]TCE - ANEXO IV - Preencher'!L32</f>
        <v>26260721381761000100550010000913381194111985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1530</v>
      </c>
    </row>
    <row r="24" spans="1:12" s="8" customFormat="1" ht="19.5" customHeight="1" x14ac:dyDescent="0.2">
      <c r="A24" s="3">
        <f>IFERROR(VLOOKUP(B24,'[1]DADOS (OCULTAR)'!$Q$3:$S$136,3,0),"")</f>
        <v>9767633000528</v>
      </c>
      <c r="B24" s="4" t="str">
        <f>'[1]TCE - ANEXO IV - Preencher'!C33</f>
        <v>UPA NOVA DESCOBERTA - CG Nº 008/2022</v>
      </c>
      <c r="C24" s="4" t="str">
        <f>'[1]TCE - ANEXO IV - Preencher'!E33</f>
        <v>3.12 - Material Hospitalar</v>
      </c>
      <c r="D24" s="3">
        <f>'[1]TCE - ANEXO IV - Preencher'!F33</f>
        <v>21381761000100</v>
      </c>
      <c r="E24" s="5" t="str">
        <f>'[1]TCE - ANEXO IV - Preencher'!G33</f>
        <v>SIX DISTRIBUIDORA HOSPITALAR LTDA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91339</v>
      </c>
      <c r="I24" s="6">
        <f>IF('[1]TCE - ANEXO IV - Preencher'!K33="","",'[1]TCE - ANEXO IV - Preencher'!K33)</f>
        <v>46212</v>
      </c>
      <c r="J24" s="5" t="str">
        <f>'[1]TCE - ANEXO IV - Preencher'!L33</f>
        <v>26260721381761000100550010000913391000430106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1326</v>
      </c>
    </row>
    <row r="25" spans="1:12" s="8" customFormat="1" ht="19.5" customHeight="1" x14ac:dyDescent="0.2">
      <c r="A25" s="3">
        <f>IFERROR(VLOOKUP(B25,'[1]DADOS (OCULTAR)'!$Q$3:$S$136,3,0),"")</f>
        <v>9767633000528</v>
      </c>
      <c r="B25" s="4" t="str">
        <f>'[1]TCE - ANEXO IV - Preencher'!C34</f>
        <v>UPA NOVA DESCOBERTA - CG Nº 008/2022</v>
      </c>
      <c r="C25" s="4" t="str">
        <f>'[1]TCE - ANEXO IV - Preencher'!E34</f>
        <v>3.12 - Material Hospitalar</v>
      </c>
      <c r="D25" s="3">
        <f>'[1]TCE - ANEXO IV - Preencher'!F34</f>
        <v>1884446000199</v>
      </c>
      <c r="E25" s="5" t="str">
        <f>'[1]TCE - ANEXO IV - Preencher'!G34</f>
        <v>TECNOVIDA COMERCIAL LTDA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148953</v>
      </c>
      <c r="I25" s="6">
        <f>IF('[1]TCE - ANEXO IV - Preencher'!K34="","",'[1]TCE - ANEXO IV - Preencher'!K34)</f>
        <v>46211</v>
      </c>
      <c r="J25" s="5" t="str">
        <f>'[1]TCE - ANEXO IV - Preencher'!L34</f>
        <v>26260701884446000199550010001489531150979009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114</v>
      </c>
    </row>
    <row r="26" spans="1:12" s="8" customFormat="1" ht="19.5" customHeight="1" x14ac:dyDescent="0.2">
      <c r="A26" s="3">
        <f>IFERROR(VLOOKUP(B26,'[1]DADOS (OCULTAR)'!$Q$3:$S$136,3,0),"")</f>
        <v>9767633000528</v>
      </c>
      <c r="B26" s="4" t="str">
        <f>'[1]TCE - ANEXO IV - Preencher'!C35</f>
        <v>UPA NOVA DESCOBERTA - CG Nº 008/2022</v>
      </c>
      <c r="C26" s="4" t="str">
        <f>'[1]TCE - ANEXO IV - Preencher'!E35</f>
        <v>3.4 - Material Farmacológico</v>
      </c>
      <c r="D26" s="3">
        <f>'[1]TCE - ANEXO IV - Preencher'!F35</f>
        <v>67729178000653</v>
      </c>
      <c r="E26" s="5" t="str">
        <f>'[1]TCE - ANEXO IV - Preencher'!G35</f>
        <v>COMERCIAL CIRURGICA RIOCLARENSE LTDA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139894</v>
      </c>
      <c r="I26" s="6">
        <f>IF('[1]TCE - ANEXO IV - Preencher'!K35="","",'[1]TCE - ANEXO IV - Preencher'!K35)</f>
        <v>46216</v>
      </c>
      <c r="J26" s="5" t="str">
        <f>'[1]TCE - ANEXO IV - Preencher'!L35</f>
        <v>26260767729178000653550010001398941648110026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930</v>
      </c>
    </row>
    <row r="27" spans="1:12" s="8" customFormat="1" ht="19.5" customHeight="1" x14ac:dyDescent="0.2">
      <c r="A27" s="3">
        <f>IFERROR(VLOOKUP(B27,'[1]DADOS (OCULTAR)'!$Q$3:$S$136,3,0),"")</f>
        <v>9767633000528</v>
      </c>
      <c r="B27" s="4" t="str">
        <f>'[1]TCE - ANEXO IV - Preencher'!C36</f>
        <v>UPA NOVA DESCOBERTA - CG Nº 008/2022</v>
      </c>
      <c r="C27" s="4" t="str">
        <f>'[1]TCE - ANEXO IV - Preencher'!E36</f>
        <v>3.4 - Material Farmacológico</v>
      </c>
      <c r="D27" s="3">
        <f>'[1]TCE - ANEXO IV - Preencher'!F36</f>
        <v>67729178000653</v>
      </c>
      <c r="E27" s="5" t="str">
        <f>'[1]TCE - ANEXO IV - Preencher'!G36</f>
        <v>COMERCIAL CIRURGICA RIOCLARENSE LTDA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139959</v>
      </c>
      <c r="I27" s="6">
        <f>IF('[1]TCE - ANEXO IV - Preencher'!K36="","",'[1]TCE - ANEXO IV - Preencher'!K36)</f>
        <v>46216</v>
      </c>
      <c r="J27" s="5" t="str">
        <f>'[1]TCE - ANEXO IV - Preencher'!L36</f>
        <v>26260767729178000653550010001399591738229258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448</v>
      </c>
    </row>
    <row r="28" spans="1:12" s="8" customFormat="1" ht="19.5" customHeight="1" x14ac:dyDescent="0.2">
      <c r="A28" s="3">
        <f>IFERROR(VLOOKUP(B28,'[1]DADOS (OCULTAR)'!$Q$3:$S$136,3,0),"")</f>
        <v>9767633000528</v>
      </c>
      <c r="B28" s="4" t="str">
        <f>'[1]TCE - ANEXO IV - Preencher'!C37</f>
        <v>UPA NOVA DESCOBERTA - CG Nº 008/2022</v>
      </c>
      <c r="C28" s="4" t="str">
        <f>'[1]TCE - ANEXO IV - Preencher'!E37</f>
        <v>3.4 - Material Farmacológico</v>
      </c>
      <c r="D28" s="3">
        <f>'[1]TCE - ANEXO IV - Preencher'!F37</f>
        <v>67729178000653</v>
      </c>
      <c r="E28" s="5" t="str">
        <f>'[1]TCE - ANEXO IV - Preencher'!G37</f>
        <v>COMERCIAL CIRURGICA RIOCLARENSE LTDA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140271</v>
      </c>
      <c r="I28" s="6">
        <f>IF('[1]TCE - ANEXO IV - Preencher'!K37="","",'[1]TCE - ANEXO IV - Preencher'!K37)</f>
        <v>46218</v>
      </c>
      <c r="J28" s="5" t="str">
        <f>'[1]TCE - ANEXO IV - Preencher'!L37</f>
        <v>26260767729178000653550010001402711809788601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1030</v>
      </c>
    </row>
    <row r="29" spans="1:12" s="8" customFormat="1" ht="19.5" customHeight="1" x14ac:dyDescent="0.2">
      <c r="A29" s="3">
        <f>IFERROR(VLOOKUP(B29,'[1]DADOS (OCULTAR)'!$Q$3:$S$136,3,0),"")</f>
        <v>9767633000528</v>
      </c>
      <c r="B29" s="4" t="str">
        <f>'[1]TCE - ANEXO IV - Preencher'!C38</f>
        <v>UPA NOVA DESCOBERTA - CG Nº 008/2022</v>
      </c>
      <c r="C29" s="4" t="str">
        <f>'[1]TCE - ANEXO IV - Preencher'!E38</f>
        <v>3.4 - Material Farmacológico</v>
      </c>
      <c r="D29" s="3">
        <f>'[1]TCE - ANEXO IV - Preencher'!F38</f>
        <v>67729178000653</v>
      </c>
      <c r="E29" s="5" t="str">
        <f>'[1]TCE - ANEXO IV - Preencher'!G38</f>
        <v>COMERCIAL CIRURGICA RIOCLARENSE LTDA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140358</v>
      </c>
      <c r="I29" s="6">
        <f>IF('[1]TCE - ANEXO IV - Preencher'!K38="","",'[1]TCE - ANEXO IV - Preencher'!K38)</f>
        <v>46219</v>
      </c>
      <c r="J29" s="5" t="str">
        <f>'[1]TCE - ANEXO IV - Preencher'!L38</f>
        <v>26260767729178000653550010001403581750947907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560</v>
      </c>
    </row>
    <row r="30" spans="1:12" s="8" customFormat="1" ht="19.5" customHeight="1" x14ac:dyDescent="0.2">
      <c r="A30" s="3">
        <f>IFERROR(VLOOKUP(B30,'[1]DADOS (OCULTAR)'!$Q$3:$S$136,3,0),"")</f>
        <v>9767633000528</v>
      </c>
      <c r="B30" s="4" t="str">
        <f>'[1]TCE - ANEXO IV - Preencher'!C39</f>
        <v>UPA NOVA DESCOBERTA - CG Nº 008/2022</v>
      </c>
      <c r="C30" s="4" t="str">
        <f>'[1]TCE - ANEXO IV - Preencher'!E39</f>
        <v>3.4 - Material Farmacológico</v>
      </c>
      <c r="D30" s="3">
        <f>'[1]TCE - ANEXO IV - Preencher'!F39</f>
        <v>23680034000170</v>
      </c>
      <c r="E30" s="5" t="str">
        <f>'[1]TCE - ANEXO IV - Preencher'!G39</f>
        <v>D ARAUJO COMERCIO ATACADISTA LTDA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27140</v>
      </c>
      <c r="I30" s="6">
        <f>IF('[1]TCE - ANEXO IV - Preencher'!K39="","",'[1]TCE - ANEXO IV - Preencher'!K39)</f>
        <v>46213</v>
      </c>
      <c r="J30" s="5" t="str">
        <f>'[1]TCE - ANEXO IV - Preencher'!L39</f>
        <v>26260723680034000170550010000271401964602134</v>
      </c>
      <c r="K30" s="5" t="str">
        <f>IF(F30="B",LEFT('[1]TCE - ANEXO IV - Preencher'!M39,2),IF(F30="S",LEFT('[1]TCE - ANEXO IV - Preencher'!M39,7),IF('[1]TCE - ANEXO IV - Preencher'!H39="","")))</f>
        <v>26</v>
      </c>
      <c r="L30" s="7">
        <f>'[1]TCE - ANEXO IV - Preencher'!N39</f>
        <v>877.05</v>
      </c>
    </row>
    <row r="31" spans="1:12" s="8" customFormat="1" ht="19.5" customHeight="1" x14ac:dyDescent="0.2">
      <c r="A31" s="3">
        <f>IFERROR(VLOOKUP(B31,'[1]DADOS (OCULTAR)'!$Q$3:$S$136,3,0),"")</f>
        <v>9767633000528</v>
      </c>
      <c r="B31" s="4" t="str">
        <f>'[1]TCE - ANEXO IV - Preencher'!C40</f>
        <v>UPA NOVA DESCOBERTA - CG Nº 008/2022</v>
      </c>
      <c r="C31" s="4" t="str">
        <f>'[1]TCE - ANEXO IV - Preencher'!E40</f>
        <v>3.4 - Material Farmacológico</v>
      </c>
      <c r="D31" s="3">
        <f>'[1]TCE - ANEXO IV - Preencher'!F40</f>
        <v>8778201000126</v>
      </c>
      <c r="E31" s="5" t="str">
        <f>'[1]TCE - ANEXO IV - Preencher'!G40</f>
        <v>DROGAFONTE LTDA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543571</v>
      </c>
      <c r="I31" s="6">
        <f>IF('[1]TCE - ANEXO IV - Preencher'!K40="","",'[1]TCE - ANEXO IV - Preencher'!K40)</f>
        <v>46210</v>
      </c>
      <c r="J31" s="5" t="str">
        <f>'[1]TCE - ANEXO IV - Preencher'!L40</f>
        <v>26260708778201000126550010005435711037948108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1082.8</v>
      </c>
    </row>
    <row r="32" spans="1:12" s="8" customFormat="1" ht="19.5" customHeight="1" x14ac:dyDescent="0.2">
      <c r="A32" s="3">
        <f>IFERROR(VLOOKUP(B32,'[1]DADOS (OCULTAR)'!$Q$3:$S$136,3,0),"")</f>
        <v>9767633000528</v>
      </c>
      <c r="B32" s="4" t="str">
        <f>'[1]TCE - ANEXO IV - Preencher'!C41</f>
        <v>UPA NOVA DESCOBERTA - CG Nº 008/2022</v>
      </c>
      <c r="C32" s="4" t="str">
        <f>'[1]TCE - ANEXO IV - Preencher'!E41</f>
        <v>3.4 - Material Farmacológico</v>
      </c>
      <c r="D32" s="3">
        <f>'[1]TCE - ANEXO IV - Preencher'!F41</f>
        <v>8778201000126</v>
      </c>
      <c r="E32" s="5" t="str">
        <f>'[1]TCE - ANEXO IV - Preencher'!G41</f>
        <v>DROGAFONTE LTDA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543889</v>
      </c>
      <c r="I32" s="6">
        <f>IF('[1]TCE - ANEXO IV - Preencher'!K41="","",'[1]TCE - ANEXO IV - Preencher'!K41)</f>
        <v>46212</v>
      </c>
      <c r="J32" s="5" t="str">
        <f>'[1]TCE - ANEXO IV - Preencher'!L41</f>
        <v>26260708778201000126550010005438891387031263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10582.26</v>
      </c>
    </row>
    <row r="33" spans="1:12" s="8" customFormat="1" ht="19.5" customHeight="1" x14ac:dyDescent="0.2">
      <c r="A33" s="3">
        <f>IFERROR(VLOOKUP(B33,'[1]DADOS (OCULTAR)'!$Q$3:$S$136,3,0),"")</f>
        <v>9767633000528</v>
      </c>
      <c r="B33" s="4" t="str">
        <f>'[1]TCE - ANEXO IV - Preencher'!C42</f>
        <v>UPA NOVA DESCOBERTA - CG Nº 008/2022</v>
      </c>
      <c r="C33" s="4" t="str">
        <f>'[1]TCE - ANEXO IV - Preencher'!E42</f>
        <v>3.4 - Material Farmacológico</v>
      </c>
      <c r="D33" s="3">
        <f>'[1]TCE - ANEXO IV - Preencher'!F42</f>
        <v>8778201000126</v>
      </c>
      <c r="E33" s="5" t="str">
        <f>'[1]TCE - ANEXO IV - Preencher'!G42</f>
        <v>DROGAFONTE LTDA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544174</v>
      </c>
      <c r="I33" s="6">
        <f>IF('[1]TCE - ANEXO IV - Preencher'!K42="","",'[1]TCE - ANEXO IV - Preencher'!K42)</f>
        <v>46216</v>
      </c>
      <c r="J33" s="5" t="str">
        <f>'[1]TCE - ANEXO IV - Preencher'!L42</f>
        <v>26260708778201000126550010005441741900413910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2239.44</v>
      </c>
    </row>
    <row r="34" spans="1:12" s="8" customFormat="1" ht="19.5" customHeight="1" x14ac:dyDescent="0.2">
      <c r="A34" s="3">
        <f>IFERROR(VLOOKUP(B34,'[1]DADOS (OCULTAR)'!$Q$3:$S$136,3,0),"")</f>
        <v>9767633000528</v>
      </c>
      <c r="B34" s="4" t="str">
        <f>'[1]TCE - ANEXO IV - Preencher'!C43</f>
        <v>UPA NOVA DESCOBERTA - CG Nº 008/2022</v>
      </c>
      <c r="C34" s="4" t="str">
        <f>'[1]TCE - ANEXO IV - Preencher'!E43</f>
        <v>3.4 - Material Farmacológico</v>
      </c>
      <c r="D34" s="3">
        <f>'[1]TCE - ANEXO IV - Preencher'!F43</f>
        <v>8778201000126</v>
      </c>
      <c r="E34" s="5" t="str">
        <f>'[1]TCE - ANEXO IV - Preencher'!G43</f>
        <v>DROGAFONTE LTDA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544231</v>
      </c>
      <c r="I34" s="6">
        <f>IF('[1]TCE - ANEXO IV - Preencher'!K43="","",'[1]TCE - ANEXO IV - Preencher'!K43)</f>
        <v>46216</v>
      </c>
      <c r="J34" s="5" t="str">
        <f>'[1]TCE - ANEXO IV - Preencher'!L43</f>
        <v>26260708778201000126550010005442311342132534</v>
      </c>
      <c r="K34" s="5" t="str">
        <f>IF(F34="B",LEFT('[1]TCE - ANEXO IV - Preencher'!M43,2),IF(F34="S",LEFT('[1]TCE - ANEXO IV - Preencher'!M43,7),IF('[1]TCE - ANEXO IV - Preencher'!H43="","")))</f>
        <v>26</v>
      </c>
      <c r="L34" s="7">
        <f>'[1]TCE - ANEXO IV - Preencher'!N43</f>
        <v>447.02</v>
      </c>
    </row>
    <row r="35" spans="1:12" s="8" customFormat="1" ht="19.5" customHeight="1" x14ac:dyDescent="0.2">
      <c r="A35" s="3">
        <f>IFERROR(VLOOKUP(B35,'[1]DADOS (OCULTAR)'!$Q$3:$S$136,3,0),"")</f>
        <v>9767633000528</v>
      </c>
      <c r="B35" s="4" t="str">
        <f>'[1]TCE - ANEXO IV - Preencher'!C44</f>
        <v>UPA NOVA DESCOBERTA - CG Nº 008/2022</v>
      </c>
      <c r="C35" s="4" t="str">
        <f>'[1]TCE - ANEXO IV - Preencher'!E44</f>
        <v>3.4 - Material Farmacológico</v>
      </c>
      <c r="D35" s="3">
        <f>'[1]TCE - ANEXO IV - Preencher'!F44</f>
        <v>12882932000194</v>
      </c>
      <c r="E35" s="5" t="str">
        <f>'[1]TCE - ANEXO IV - Preencher'!G44</f>
        <v>EXOMED COMERCIO ATACADISTA DE MEDICAMENTOS LTDA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201541</v>
      </c>
      <c r="I35" s="6">
        <f>IF('[1]TCE - ANEXO IV - Preencher'!K44="","",'[1]TCE - ANEXO IV - Preencher'!K44)</f>
        <v>46216</v>
      </c>
      <c r="J35" s="5" t="str">
        <f>'[1]TCE - ANEXO IV - Preencher'!L44</f>
        <v>26260712882932000194550010002015411472898996</v>
      </c>
      <c r="K35" s="5" t="str">
        <f>IF(F35="B",LEFT('[1]TCE - ANEXO IV - Preencher'!M44,2),IF(F35="S",LEFT('[1]TCE - ANEXO IV - Preencher'!M44,7),IF('[1]TCE - ANEXO IV - Preencher'!H44="","")))</f>
        <v>26</v>
      </c>
      <c r="L35" s="7">
        <f>'[1]TCE - ANEXO IV - Preencher'!N44</f>
        <v>3144</v>
      </c>
    </row>
    <row r="36" spans="1:12" s="8" customFormat="1" ht="19.5" customHeight="1" x14ac:dyDescent="0.2">
      <c r="A36" s="3">
        <f>IFERROR(VLOOKUP(B36,'[1]DADOS (OCULTAR)'!$Q$3:$S$136,3,0),"")</f>
        <v>9767633000528</v>
      </c>
      <c r="B36" s="4" t="str">
        <f>'[1]TCE - ANEXO IV - Preencher'!C45</f>
        <v>UPA NOVA DESCOBERTA - CG Nº 008/2022</v>
      </c>
      <c r="C36" s="4" t="str">
        <f>'[1]TCE - ANEXO IV - Preencher'!E45</f>
        <v>3.4 - Material Farmacológico</v>
      </c>
      <c r="D36" s="3">
        <f>'[1]TCE - ANEXO IV - Preencher'!F45</f>
        <v>6628333000146</v>
      </c>
      <c r="E36" s="5" t="str">
        <f>'[1]TCE - ANEXO IV - Preencher'!G45</f>
        <v>FARMACE INDUSTRIA QUIMICA FARMACEUTICA CEARENSE LTDA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363823</v>
      </c>
      <c r="I36" s="6">
        <f>IF('[1]TCE - ANEXO IV - Preencher'!K45="","",'[1]TCE - ANEXO IV - Preencher'!K45)</f>
        <v>46224</v>
      </c>
      <c r="J36" s="5" t="str">
        <f>'[1]TCE - ANEXO IV - Preencher'!L45</f>
        <v>23260706628333000146550000003638231631179130</v>
      </c>
      <c r="K36" s="5" t="str">
        <f>IF(F36="B",LEFT('[1]TCE - ANEXO IV - Preencher'!M45,2),IF(F36="S",LEFT('[1]TCE - ANEXO IV - Preencher'!M45,7),IF('[1]TCE - ANEXO IV - Preencher'!H45="","")))</f>
        <v>23</v>
      </c>
      <c r="L36" s="7">
        <f>'[1]TCE - ANEXO IV - Preencher'!N45</f>
        <v>2016</v>
      </c>
    </row>
    <row r="37" spans="1:12" s="8" customFormat="1" ht="19.5" customHeight="1" x14ac:dyDescent="0.2">
      <c r="A37" s="3">
        <f>IFERROR(VLOOKUP(B37,'[1]DADOS (OCULTAR)'!$Q$3:$S$136,3,0),"")</f>
        <v>9767633000528</v>
      </c>
      <c r="B37" s="4" t="str">
        <f>'[1]TCE - ANEXO IV - Preencher'!C46</f>
        <v>UPA NOVA DESCOBERTA - CG Nº 008/2022</v>
      </c>
      <c r="C37" s="4" t="str">
        <f>'[1]TCE - ANEXO IV - Preencher'!E46</f>
        <v>3.4 - Material Farmacológico</v>
      </c>
      <c r="D37" s="3">
        <f>'[1]TCE - ANEXO IV - Preencher'!F46</f>
        <v>10854165000184</v>
      </c>
      <c r="E37" s="5" t="str">
        <f>'[1]TCE - ANEXO IV - Preencher'!G46</f>
        <v>F&amp;F DISTRIBUIDORA DE PRODUTOS FARMACEUTICOS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369907</v>
      </c>
      <c r="I37" s="6">
        <f>IF('[1]TCE - ANEXO IV - Preencher'!K46="","",'[1]TCE - ANEXO IV - Preencher'!K46)</f>
        <v>46212</v>
      </c>
      <c r="J37" s="5" t="str">
        <f>'[1]TCE - ANEXO IV - Preencher'!L46</f>
        <v>26260710854165000184550010003699071995770520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5790</v>
      </c>
    </row>
    <row r="38" spans="1:12" s="8" customFormat="1" ht="19.5" customHeight="1" x14ac:dyDescent="0.2">
      <c r="A38" s="3">
        <f>IFERROR(VLOOKUP(B38,'[1]DADOS (OCULTAR)'!$Q$3:$S$136,3,0),"")</f>
        <v>9767633000528</v>
      </c>
      <c r="B38" s="4" t="str">
        <f>'[1]TCE - ANEXO IV - Preencher'!C47</f>
        <v>UPA NOVA DESCOBERTA - CG Nº 008/2022</v>
      </c>
      <c r="C38" s="4" t="str">
        <f>'[1]TCE - ANEXO IV - Preencher'!E47</f>
        <v>3.4 - Material Farmacológico</v>
      </c>
      <c r="D38" s="3">
        <f>'[1]TCE - ANEXO IV - Preencher'!F47</f>
        <v>10779833000156</v>
      </c>
      <c r="E38" s="5" t="str">
        <f>'[1]TCE - ANEXO IV - Preencher'!G47</f>
        <v>MEDICAL MERCANTIL DE APARELHAGEM MEDICA LTDA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>680752</v>
      </c>
      <c r="I38" s="6">
        <f>IF('[1]TCE - ANEXO IV - Preencher'!K47="","",'[1]TCE - ANEXO IV - Preencher'!K47)</f>
        <v>46212</v>
      </c>
      <c r="J38" s="5" t="str">
        <f>'[1]TCE - ANEXO IV - Preencher'!L47</f>
        <v>26260710779833000156550010006807521682778003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303.5</v>
      </c>
    </row>
    <row r="39" spans="1:12" s="8" customFormat="1" ht="19.5" customHeight="1" x14ac:dyDescent="0.2">
      <c r="A39" s="3">
        <f>IFERROR(VLOOKUP(B39,'[1]DADOS (OCULTAR)'!$Q$3:$S$136,3,0),"")</f>
        <v>9767633000528</v>
      </c>
      <c r="B39" s="4" t="str">
        <f>'[1]TCE - ANEXO IV - Preencher'!C48</f>
        <v>UPA NOVA DESCOBERTA - CG Nº 008/2022</v>
      </c>
      <c r="C39" s="4" t="str">
        <f>'[1]TCE - ANEXO IV - Preencher'!E48</f>
        <v>3.4 - Material Farmacológico</v>
      </c>
      <c r="D39" s="3">
        <f>'[1]TCE - ANEXO IV - Preencher'!F48</f>
        <v>3817043000152</v>
      </c>
      <c r="E39" s="5" t="str">
        <f>'[1]TCE - ANEXO IV - Preencher'!G48</f>
        <v>PHARMAPLUS LTDA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95683</v>
      </c>
      <c r="I39" s="6">
        <f>IF('[1]TCE - ANEXO IV - Preencher'!K48="","",'[1]TCE - ANEXO IV - Preencher'!K48)</f>
        <v>46213</v>
      </c>
      <c r="J39" s="5" t="str">
        <f>'[1]TCE - ANEXO IV - Preencher'!L48</f>
        <v>26260703817043000152550010000956831241176184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3847.68</v>
      </c>
    </row>
    <row r="40" spans="1:12" s="8" customFormat="1" ht="19.5" customHeight="1" x14ac:dyDescent="0.2">
      <c r="A40" s="3">
        <f>IFERROR(VLOOKUP(B40,'[1]DADOS (OCULTAR)'!$Q$3:$S$136,3,0),"")</f>
        <v>9767633000528</v>
      </c>
      <c r="B40" s="4" t="str">
        <f>'[1]TCE - ANEXO IV - Preencher'!C49</f>
        <v>UPA NOVA DESCOBERTA - CG Nº 008/2022</v>
      </c>
      <c r="C40" s="4" t="str">
        <f>'[1]TCE - ANEXO IV - Preencher'!E49</f>
        <v>3.4 - Material Farmacológico</v>
      </c>
      <c r="D40" s="3">
        <f>'[1]TCE - ANEXO IV - Preencher'!F49</f>
        <v>39500546000147</v>
      </c>
      <c r="E40" s="5" t="str">
        <f>'[1]TCE - ANEXO IV - Preencher'!G49</f>
        <v>REC HOSPITALAR LTDA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5789</v>
      </c>
      <c r="I40" s="6">
        <f>IF('[1]TCE - ANEXO IV - Preencher'!K49="","",'[1]TCE - ANEXO IV - Preencher'!K49)</f>
        <v>46212</v>
      </c>
      <c r="J40" s="5" t="str">
        <f>'[1]TCE - ANEXO IV - Preencher'!L49</f>
        <v>26260739500546000147550010000057891875502468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8484.51</v>
      </c>
    </row>
    <row r="41" spans="1:12" s="8" customFormat="1" ht="19.5" customHeight="1" x14ac:dyDescent="0.2">
      <c r="A41" s="3">
        <f>IFERROR(VLOOKUP(B41,'[1]DADOS (OCULTAR)'!$Q$3:$S$136,3,0),"")</f>
        <v>9767633000528</v>
      </c>
      <c r="B41" s="4" t="str">
        <f>'[1]TCE - ANEXO IV - Preencher'!C50</f>
        <v>UPA NOVA DESCOBERTA - CG Nº 008/2022</v>
      </c>
      <c r="C41" s="4" t="str">
        <f>'[1]TCE - ANEXO IV - Preencher'!E50</f>
        <v>3.4 - Material Farmacológico</v>
      </c>
      <c r="D41" s="3">
        <f>'[1]TCE - ANEXO IV - Preencher'!F50</f>
        <v>21381761000100</v>
      </c>
      <c r="E41" s="5" t="str">
        <f>'[1]TCE - ANEXO IV - Preencher'!G50</f>
        <v>SIX DISTRIBUIDORA HOSPITALAR LTDA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91439</v>
      </c>
      <c r="I41" s="6">
        <f>IF('[1]TCE - ANEXO IV - Preencher'!K50="","",'[1]TCE - ANEXO IV - Preencher'!K50)</f>
        <v>46213</v>
      </c>
      <c r="J41" s="5" t="str">
        <f>'[1]TCE - ANEXO IV - Preencher'!L50</f>
        <v>26260721381761000100550010000914391663630168</v>
      </c>
      <c r="K41" s="5" t="str">
        <f>IF(F41="B",LEFT('[1]TCE - ANEXO IV - Preencher'!M50,2),IF(F41="S",LEFT('[1]TCE - ANEXO IV - Preencher'!M50,7),IF('[1]TCE - ANEXO IV - Preencher'!H50="","")))</f>
        <v>26</v>
      </c>
      <c r="L41" s="7">
        <f>'[1]TCE - ANEXO IV - Preencher'!N50</f>
        <v>360</v>
      </c>
    </row>
    <row r="42" spans="1:12" s="8" customFormat="1" ht="19.5" customHeight="1" x14ac:dyDescent="0.2">
      <c r="A42" s="3">
        <f>IFERROR(VLOOKUP(B42,'[1]DADOS (OCULTAR)'!$Q$3:$S$136,3,0),"")</f>
        <v>9767633000528</v>
      </c>
      <c r="B42" s="4" t="str">
        <f>'[1]TCE - ANEXO IV - Preencher'!C51</f>
        <v>UPA NOVA DESCOBERTA - CG Nº 008/2022</v>
      </c>
      <c r="C42" s="4" t="str">
        <f>'[1]TCE - ANEXO IV - Preencher'!E51</f>
        <v>3.4 - Material Farmacológico</v>
      </c>
      <c r="D42" s="3">
        <f>'[1]TCE - ANEXO IV - Preencher'!F51</f>
        <v>21381761000100</v>
      </c>
      <c r="E42" s="5" t="str">
        <f>'[1]TCE - ANEXO IV - Preencher'!G51</f>
        <v>SIX DISTRIBUIDORA HOSPITALAR LTDA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>91345</v>
      </c>
      <c r="I42" s="6">
        <f>IF('[1]TCE - ANEXO IV - Preencher'!K51="","",'[1]TCE - ANEXO IV - Preencher'!K51)</f>
        <v>46212</v>
      </c>
      <c r="J42" s="5" t="str">
        <f>'[1]TCE - ANEXO IV - Preencher'!L51</f>
        <v>26260721381761000100550010000913451539143775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700.3</v>
      </c>
    </row>
    <row r="43" spans="1:12" s="8" customFormat="1" ht="19.5" customHeight="1" x14ac:dyDescent="0.2">
      <c r="A43" s="3">
        <f>IFERROR(VLOOKUP(B43,'[1]DADOS (OCULTAR)'!$Q$3:$S$136,3,0),"")</f>
        <v>9767633000528</v>
      </c>
      <c r="B43" s="4" t="str">
        <f>'[1]TCE - ANEXO IV - Preencher'!C52</f>
        <v>UPA NOVA DESCOBERTA - CG Nº 008/2022</v>
      </c>
      <c r="C43" s="4" t="str">
        <f>'[1]TCE - ANEXO IV - Preencher'!E52</f>
        <v>3.4 - Material Farmacológico</v>
      </c>
      <c r="D43" s="3">
        <f>'[1]TCE - ANEXO IV - Preencher'!F52</f>
        <v>22580510000118</v>
      </c>
      <c r="E43" s="5" t="str">
        <f>'[1]TCE - ANEXO IV - Preencher'!G52</f>
        <v>UNIFAR DISTRIBUIDORA DE MEDICAMENTOS LTDA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>78581</v>
      </c>
      <c r="I43" s="6">
        <f>IF('[1]TCE - ANEXO IV - Preencher'!K52="","",'[1]TCE - ANEXO IV - Preencher'!K52)</f>
        <v>46212</v>
      </c>
      <c r="J43" s="5" t="str">
        <f>'[1]TCE - ANEXO IV - Preencher'!L52</f>
        <v>26260722580510000118550010000785811000676823</v>
      </c>
      <c r="K43" s="5" t="str">
        <f>IF(F43="B",LEFT('[1]TCE - ANEXO IV - Preencher'!M52,2),IF(F43="S",LEFT('[1]TCE - ANEXO IV - Preencher'!M52,7),IF('[1]TCE - ANEXO IV - Preencher'!H52="","")))</f>
        <v>26</v>
      </c>
      <c r="L43" s="7">
        <f>'[1]TCE - ANEXO IV - Preencher'!N52</f>
        <v>455.8</v>
      </c>
    </row>
    <row r="44" spans="1:12" s="8" customFormat="1" ht="19.5" customHeight="1" x14ac:dyDescent="0.2">
      <c r="A44" s="3">
        <f>IFERROR(VLOOKUP(B44,'[1]DADOS (OCULTAR)'!$Q$3:$S$136,3,0),"")</f>
        <v>9767633000528</v>
      </c>
      <c r="B44" s="4" t="str">
        <f>'[1]TCE - ANEXO IV - Preencher'!C53</f>
        <v>UPA NOVA DESCOBERTA - CG Nº 008/2022</v>
      </c>
      <c r="C44" s="4" t="str">
        <f>'[1]TCE - ANEXO IV - Preencher'!E53</f>
        <v>3.14 - Alimentação Preparada</v>
      </c>
      <c r="D44" s="3">
        <f>'[1]TCE - ANEXO IV - Preencher'!F53</f>
        <v>1687725000162</v>
      </c>
      <c r="E44" s="5" t="str">
        <f>'[1]TCE - ANEXO IV - Preencher'!G53</f>
        <v>CENTRO ESPECIALIZADO EM NUTRICAO ENTERAL E PARENTERAL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69741</v>
      </c>
      <c r="I44" s="6">
        <f>IF('[1]TCE - ANEXO IV - Preencher'!K53="","",'[1]TCE - ANEXO IV - Preencher'!K53)</f>
        <v>46212</v>
      </c>
      <c r="J44" s="5" t="str">
        <f>'[1]TCE - ANEXO IV - Preencher'!L53</f>
        <v>26260701687725000162550010000697411122129673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717.36</v>
      </c>
    </row>
    <row r="45" spans="1:12" s="8" customFormat="1" ht="19.5" customHeight="1" x14ac:dyDescent="0.2">
      <c r="A45" s="3">
        <f>IFERROR(VLOOKUP(B45,'[1]DADOS (OCULTAR)'!$Q$3:$S$136,3,0),"")</f>
        <v>9767633000528</v>
      </c>
      <c r="B45" s="4" t="str">
        <f>'[1]TCE - ANEXO IV - Preencher'!C54</f>
        <v>UPA NOVA DESCOBERTA - CG Nº 008/2022</v>
      </c>
      <c r="C45" s="4" t="str">
        <f>'[1]TCE - ANEXO IV - Preencher'!E54</f>
        <v>3.5 - Material Odontológico</v>
      </c>
      <c r="D45" s="3">
        <f>'[1]TCE - ANEXO IV - Preencher'!F54</f>
        <v>2911193000168</v>
      </c>
      <c r="E45" s="5" t="str">
        <f>'[1]TCE - ANEXO IV - Preencher'!G54</f>
        <v>APOGEU CENTER COMERCIAL E PRODUTO HOSPITALAR E MEDICAMENTOS LTDA</v>
      </c>
      <c r="F45" s="5" t="str">
        <f>'[1]TCE - ANEXO IV - Preencher'!H54</f>
        <v>B</v>
      </c>
      <c r="G45" s="5" t="str">
        <f>'[1]TCE - ANEXO IV - Preencher'!I54</f>
        <v>S</v>
      </c>
      <c r="H45" s="5" t="str">
        <f>'[1]TCE - ANEXO IV - Preencher'!J54</f>
        <v>20741</v>
      </c>
      <c r="I45" s="6">
        <f>IF('[1]TCE - ANEXO IV - Preencher'!K54="","",'[1]TCE - ANEXO IV - Preencher'!K54)</f>
        <v>46212</v>
      </c>
      <c r="J45" s="5" t="str">
        <f>'[1]TCE - ANEXO IV - Preencher'!L54</f>
        <v>26260702911193000168550010000207411000947879</v>
      </c>
      <c r="K45" s="5" t="str">
        <f>IF(F45="B",LEFT('[1]TCE - ANEXO IV - Preencher'!M54,2),IF(F45="S",LEFT('[1]TCE - ANEXO IV - Preencher'!M54,7),IF('[1]TCE - ANEXO IV - Preencher'!H54="","")))</f>
        <v>26</v>
      </c>
      <c r="L45" s="7">
        <f>'[1]TCE - ANEXO IV - Preencher'!N54</f>
        <v>1031.8499999999999</v>
      </c>
    </row>
    <row r="46" spans="1:12" s="8" customFormat="1" ht="19.5" customHeight="1" x14ac:dyDescent="0.2">
      <c r="A46" s="3">
        <f>IFERROR(VLOOKUP(B46,'[1]DADOS (OCULTAR)'!$Q$3:$S$136,3,0),"")</f>
        <v>9767633000528</v>
      </c>
      <c r="B46" s="4" t="str">
        <f>'[1]TCE - ANEXO IV - Preencher'!C55</f>
        <v>UPA NOVA DESCOBERTA - CG Nº 008/2022</v>
      </c>
      <c r="C46" s="4" t="str">
        <f>'[1]TCE - ANEXO IV - Preencher'!E55</f>
        <v>3.5 - Material Odontológico</v>
      </c>
      <c r="D46" s="3">
        <f>'[1]TCE - ANEXO IV - Preencher'!F55</f>
        <v>11449180000290</v>
      </c>
      <c r="E46" s="5" t="str">
        <f>'[1]TCE - ANEXO IV - Preencher'!G55</f>
        <v>DPROSMED DISTRIBUIDORA DE PRODUTOS MEDICO HOSPITALARES LTDA</v>
      </c>
      <c r="F46" s="5" t="str">
        <f>'[1]TCE - ANEXO IV - Preencher'!H55</f>
        <v>B</v>
      </c>
      <c r="G46" s="5" t="str">
        <f>'[1]TCE - ANEXO IV - Preencher'!I55</f>
        <v>S</v>
      </c>
      <c r="H46" s="5" t="str">
        <f>'[1]TCE - ANEXO IV - Preencher'!J55</f>
        <v>35633</v>
      </c>
      <c r="I46" s="6">
        <f>IF('[1]TCE - ANEXO IV - Preencher'!K55="","",'[1]TCE - ANEXO IV - Preencher'!K55)</f>
        <v>46213</v>
      </c>
      <c r="J46" s="5" t="str">
        <f>'[1]TCE - ANEXO IV - Preencher'!L55</f>
        <v>26260711449180000290550010000356331000856137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187</v>
      </c>
    </row>
    <row r="47" spans="1:12" s="8" customFormat="1" ht="19.5" customHeight="1" x14ac:dyDescent="0.2">
      <c r="A47" s="3">
        <f>IFERROR(VLOOKUP(B47,'[1]DADOS (OCULTAR)'!$Q$3:$S$136,3,0),"")</f>
        <v>9767633000528</v>
      </c>
      <c r="B47" s="4" t="str">
        <f>'[1]TCE - ANEXO IV - Preencher'!C56</f>
        <v>UPA NOVA DESCOBERTA - CG Nº 008/2022</v>
      </c>
      <c r="C47" s="4" t="str">
        <f>'[1]TCE - ANEXO IV - Preencher'!E56</f>
        <v>3.5 - Material Odontológico</v>
      </c>
      <c r="D47" s="3">
        <f>'[1]TCE - ANEXO IV - Preencher'!F56</f>
        <v>9441460000120</v>
      </c>
      <c r="E47" s="5" t="str">
        <f>'[1]TCE - ANEXO IV - Preencher'!G56</f>
        <v>PADRAO DISTRIBUIDORA DE PRODUTOS E EQUIPAMENTO HOSPITALAR PADRE CALLOU LTDA</v>
      </c>
      <c r="F47" s="5" t="str">
        <f>'[1]TCE - ANEXO IV - Preencher'!H56</f>
        <v>B</v>
      </c>
      <c r="G47" s="5" t="str">
        <f>'[1]TCE - ANEXO IV - Preencher'!I56</f>
        <v>S</v>
      </c>
      <c r="H47" s="5" t="str">
        <f>'[1]TCE - ANEXO IV - Preencher'!J56</f>
        <v>404340</v>
      </c>
      <c r="I47" s="6">
        <f>IF('[1]TCE - ANEXO IV - Preencher'!K56="","",'[1]TCE - ANEXO IV - Preencher'!K56)</f>
        <v>46211</v>
      </c>
      <c r="J47" s="5" t="str">
        <f>'[1]TCE - ANEXO IV - Preencher'!L56</f>
        <v>26260709441460000120550010004043401020945235</v>
      </c>
      <c r="K47" s="5" t="str">
        <f>IF(F47="B",LEFT('[1]TCE - ANEXO IV - Preencher'!M56,2),IF(F47="S",LEFT('[1]TCE - ANEXO IV - Preencher'!M56,7),IF('[1]TCE - ANEXO IV - Preencher'!H56="","")))</f>
        <v>26</v>
      </c>
      <c r="L47" s="7">
        <f>'[1]TCE - ANEXO IV - Preencher'!N56</f>
        <v>2641.8</v>
      </c>
    </row>
    <row r="48" spans="1:12" s="8" customFormat="1" ht="19.5" customHeight="1" x14ac:dyDescent="0.2">
      <c r="A48" s="3">
        <f>IFERROR(VLOOKUP(B48,'[1]DADOS (OCULTAR)'!$Q$3:$S$136,3,0),"")</f>
        <v>9767633000528</v>
      </c>
      <c r="B48" s="4" t="str">
        <f>'[1]TCE - ANEXO IV - Preencher'!C57</f>
        <v>UPA NOVA DESCOBERTA - CG Nº 008/2022</v>
      </c>
      <c r="C48" s="4" t="str">
        <f>'[1]TCE - ANEXO IV - Preencher'!E57</f>
        <v>3.5 - Material Odontológico</v>
      </c>
      <c r="D48" s="3">
        <f>'[1]TCE - ANEXO IV - Preencher'!F57</f>
        <v>9441460000120</v>
      </c>
      <c r="E48" s="5" t="str">
        <f>'[1]TCE - ANEXO IV - Preencher'!G57</f>
        <v>PADRAO DISTRIBUIDORA DE PRODUTOS E EQUIPAMENTO HOSPITALAR PADRE CALLOU LTDA</v>
      </c>
      <c r="F48" s="5" t="str">
        <f>'[1]TCE - ANEXO IV - Preencher'!H57</f>
        <v>B</v>
      </c>
      <c r="G48" s="5" t="str">
        <f>'[1]TCE - ANEXO IV - Preencher'!I57</f>
        <v>S</v>
      </c>
      <c r="H48" s="5" t="str">
        <f>'[1]TCE - ANEXO IV - Preencher'!J57</f>
        <v>405147</v>
      </c>
      <c r="I48" s="6">
        <f>IF('[1]TCE - ANEXO IV - Preencher'!K57="","",'[1]TCE - ANEXO IV - Preencher'!K57)</f>
        <v>46224</v>
      </c>
      <c r="J48" s="5" t="str">
        <f>'[1]TCE - ANEXO IV - Preencher'!L57</f>
        <v>26260709441460000120550010004051471183408896</v>
      </c>
      <c r="K48" s="5" t="str">
        <f>IF(F48="B",LEFT('[1]TCE - ANEXO IV - Preencher'!M57,2),IF(F48="S",LEFT('[1]TCE - ANEXO IV - Preencher'!M57,7),IF('[1]TCE - ANEXO IV - Preencher'!H57="","")))</f>
        <v>26</v>
      </c>
      <c r="L48" s="7">
        <f>'[1]TCE - ANEXO IV - Preencher'!N57</f>
        <v>202.62</v>
      </c>
    </row>
    <row r="49" spans="1:12" s="8" customFormat="1" ht="19.5" customHeight="1" x14ac:dyDescent="0.2">
      <c r="A49" s="3">
        <f>IFERROR(VLOOKUP(B49,'[1]DADOS (OCULTAR)'!$Q$3:$S$136,3,0),"")</f>
        <v>9767633000528</v>
      </c>
      <c r="B49" s="4" t="str">
        <f>'[1]TCE - ANEXO IV - Preencher'!C58</f>
        <v>UPA NOVA DESCOBERTA - CG Nº 008/2022</v>
      </c>
      <c r="C49" s="4" t="str">
        <f>'[1]TCE - ANEXO IV - Preencher'!E58</f>
        <v>3.5 - Material Odontológico</v>
      </c>
      <c r="D49" s="3">
        <f>'[1]TCE - ANEXO IV - Preencher'!F58</f>
        <v>39500546000147</v>
      </c>
      <c r="E49" s="5" t="str">
        <f>'[1]TCE - ANEXO IV - Preencher'!G58</f>
        <v>REC HOSPITALAR LTDA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>5776</v>
      </c>
      <c r="I49" s="6">
        <f>IF('[1]TCE - ANEXO IV - Preencher'!K58="","",'[1]TCE - ANEXO IV - Preencher'!K58)</f>
        <v>46211</v>
      </c>
      <c r="J49" s="5" t="str">
        <f>'[1]TCE - ANEXO IV - Preencher'!L58</f>
        <v>26260739500546000147550010000057761178741233</v>
      </c>
      <c r="K49" s="5" t="str">
        <f>IF(F49="B",LEFT('[1]TCE - ANEXO IV - Preencher'!M58,2),IF(F49="S",LEFT('[1]TCE - ANEXO IV - Preencher'!M58,7),IF('[1]TCE - ANEXO IV - Preencher'!H58="","")))</f>
        <v>26</v>
      </c>
      <c r="L49" s="7">
        <f>'[1]TCE - ANEXO IV - Preencher'!N58</f>
        <v>292</v>
      </c>
    </row>
    <row r="50" spans="1:12" s="8" customFormat="1" ht="19.5" customHeight="1" x14ac:dyDescent="0.2">
      <c r="A50" s="3">
        <f>IFERROR(VLOOKUP(B50,'[1]DADOS (OCULTAR)'!$Q$3:$S$136,3,0),"")</f>
        <v>9767633000528</v>
      </c>
      <c r="B50" s="4" t="str">
        <f>'[1]TCE - ANEXO IV - Preencher'!C59</f>
        <v>UPA NOVA DESCOBERTA - CG Nº 008/2022</v>
      </c>
      <c r="C50" s="4" t="str">
        <f>'[1]TCE - ANEXO IV - Preencher'!E59</f>
        <v>3.5 - Material Odontológico</v>
      </c>
      <c r="D50" s="3">
        <f>'[1]TCE - ANEXO IV - Preencher'!F59</f>
        <v>21596736000225</v>
      </c>
      <c r="E50" s="5" t="str">
        <f>'[1]TCE - ANEXO IV - Preencher'!G59</f>
        <v>ULTRAMEGA DISTRIBUDORA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>11499</v>
      </c>
      <c r="I50" s="6">
        <f>IF('[1]TCE - ANEXO IV - Preencher'!K59="","",'[1]TCE - ANEXO IV - Preencher'!K59)</f>
        <v>46212</v>
      </c>
      <c r="J50" s="5" t="str">
        <f>'[1]TCE - ANEXO IV - Preencher'!L59</f>
        <v>26260721596736000225550010000114991429224534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568.55999999999995</v>
      </c>
    </row>
    <row r="51" spans="1:12" s="8" customFormat="1" ht="19.5" customHeight="1" x14ac:dyDescent="0.2">
      <c r="A51" s="3">
        <f>IFERROR(VLOOKUP(B51,'[1]DADOS (OCULTAR)'!$Q$3:$S$136,3,0),"")</f>
        <v>9767633000528</v>
      </c>
      <c r="B51" s="4" t="str">
        <f>'[1]TCE - ANEXO IV - Preencher'!C60</f>
        <v>UPA NOVA DESCOBERTA - CG Nº 008/2022</v>
      </c>
      <c r="C51" s="4" t="str">
        <f>'[1]TCE - ANEXO IV - Preencher'!E60</f>
        <v>3.5 - Material Odontológico</v>
      </c>
      <c r="D51" s="3">
        <f>'[1]TCE - ANEXO IV - Preencher'!F60</f>
        <v>21596736000144</v>
      </c>
      <c r="E51" s="5" t="str">
        <f>'[1]TCE - ANEXO IV - Preencher'!G60</f>
        <v>ULTRAMEGA DISTRIBUDORA</v>
      </c>
      <c r="F51" s="5" t="str">
        <f>'[1]TCE - ANEXO IV - Preencher'!H60</f>
        <v>B</v>
      </c>
      <c r="G51" s="5" t="str">
        <f>'[1]TCE - ANEXO IV - Preencher'!I60</f>
        <v>S</v>
      </c>
      <c r="H51" s="5" t="str">
        <f>'[1]TCE - ANEXO IV - Preencher'!J60</f>
        <v>307566</v>
      </c>
      <c r="I51" s="6">
        <f>IF('[1]TCE - ANEXO IV - Preencher'!K60="","",'[1]TCE - ANEXO IV - Preencher'!K60)</f>
        <v>46212</v>
      </c>
      <c r="J51" s="5" t="str">
        <f>'[1]TCE - ANEXO IV - Preencher'!L60</f>
        <v>26260721596736000144550010003075661600931060</v>
      </c>
      <c r="K51" s="5" t="str">
        <f>IF(F51="B",LEFT('[1]TCE - ANEXO IV - Preencher'!M60,2),IF(F51="S",LEFT('[1]TCE - ANEXO IV - Preencher'!M60,7),IF('[1]TCE - ANEXO IV - Preencher'!H60="","")))</f>
        <v>26</v>
      </c>
      <c r="L51" s="7">
        <f>'[1]TCE - ANEXO IV - Preencher'!N60</f>
        <v>37.799999999999997</v>
      </c>
    </row>
    <row r="52" spans="1:12" s="8" customFormat="1" ht="19.5" customHeight="1" x14ac:dyDescent="0.2">
      <c r="A52" s="3">
        <f>IFERROR(VLOOKUP(B52,'[1]DADOS (OCULTAR)'!$Q$3:$S$136,3,0),"")</f>
        <v>9767633000528</v>
      </c>
      <c r="B52" s="4" t="str">
        <f>'[1]TCE - ANEXO IV - Preencher'!C61</f>
        <v>UPA NOVA DESCOBERTA - CG Nº 008/2022</v>
      </c>
      <c r="C52" s="4" t="str">
        <f>'[1]TCE - ANEXO IV - Preencher'!E61</f>
        <v>3.11 - Material Laboratorial</v>
      </c>
      <c r="D52" s="3">
        <f>'[1]TCE - ANEXO IV - Preencher'!F61</f>
        <v>18271934000123</v>
      </c>
      <c r="E52" s="5" t="str">
        <f>'[1]TCE - ANEXO IV - Preencher'!G61</f>
        <v>NOVA BIOMEDICAL DIAGNOSTICOS MEDICOS E BIOTECNOLOGIA LTDA</v>
      </c>
      <c r="F52" s="5" t="str">
        <f>'[1]TCE - ANEXO IV - Preencher'!H61</f>
        <v>B</v>
      </c>
      <c r="G52" s="5" t="str">
        <f>'[1]TCE - ANEXO IV - Preencher'!I61</f>
        <v>S</v>
      </c>
      <c r="H52" s="5" t="str">
        <f>'[1]TCE - ANEXO IV - Preencher'!J61</f>
        <v>67275</v>
      </c>
      <c r="I52" s="6">
        <f>IF('[1]TCE - ANEXO IV - Preencher'!K61="","",'[1]TCE - ANEXO IV - Preencher'!K61)</f>
        <v>46209</v>
      </c>
      <c r="J52" s="5" t="str">
        <f>'[1]TCE - ANEXO IV - Preencher'!L61</f>
        <v>31260718271934000123550010000672751058036147</v>
      </c>
      <c r="K52" s="5" t="str">
        <f>IF(F52="B",LEFT('[1]TCE - ANEXO IV - Preencher'!M61,2),IF(F52="S",LEFT('[1]TCE - ANEXO IV - Preencher'!M61,7),IF('[1]TCE - ANEXO IV - Preencher'!H61="","")))</f>
        <v>31</v>
      </c>
      <c r="L52" s="7">
        <f>'[1]TCE - ANEXO IV - Preencher'!N61</f>
        <v>4815</v>
      </c>
    </row>
    <row r="53" spans="1:12" s="8" customFormat="1" ht="19.5" customHeight="1" x14ac:dyDescent="0.2">
      <c r="A53" s="3">
        <f>IFERROR(VLOOKUP(B53,'[1]DADOS (OCULTAR)'!$Q$3:$S$136,3,0),"")</f>
        <v>9767633000528</v>
      </c>
      <c r="B53" s="4" t="str">
        <f>'[1]TCE - ANEXO IV - Preencher'!C62</f>
        <v>UPA NOVA DESCOBERTA - CG Nº 008/2022</v>
      </c>
      <c r="C53" s="4" t="str">
        <f>'[1]TCE - ANEXO IV - Preencher'!E62</f>
        <v>3.7 - Material de Limpeza e Produtos de Hgienização</v>
      </c>
      <c r="D53" s="3">
        <f>'[1]TCE - ANEXO IV - Preencher'!F62</f>
        <v>11449180000100</v>
      </c>
      <c r="E53" s="5" t="str">
        <f>'[1]TCE - ANEXO IV - Preencher'!G62</f>
        <v>DPROSMED DISTRIBUIDORA DE PRODUTOS MEDICO HOSPITALARES LTDA</v>
      </c>
      <c r="F53" s="5" t="str">
        <f>'[1]TCE - ANEXO IV - Preencher'!H62</f>
        <v>B</v>
      </c>
      <c r="G53" s="5" t="str">
        <f>'[1]TCE - ANEXO IV - Preencher'!I62</f>
        <v>S</v>
      </c>
      <c r="H53" s="5" t="str">
        <f>'[1]TCE - ANEXO IV - Preencher'!J62</f>
        <v>98394</v>
      </c>
      <c r="I53" s="6">
        <f>IF('[1]TCE - ANEXO IV - Preencher'!K62="","",'[1]TCE - ANEXO IV - Preencher'!K62)</f>
        <v>46213</v>
      </c>
      <c r="J53" s="5" t="str">
        <f>'[1]TCE - ANEXO IV - Preencher'!L62</f>
        <v>26260711449180000100550010000983941000856122</v>
      </c>
      <c r="K53" s="5" t="str">
        <f>IF(F53="B",LEFT('[1]TCE - ANEXO IV - Preencher'!M62,2),IF(F53="S",LEFT('[1]TCE - ANEXO IV - Preencher'!M62,7),IF('[1]TCE - ANEXO IV - Preencher'!H62="","")))</f>
        <v>26</v>
      </c>
      <c r="L53" s="7">
        <f>'[1]TCE - ANEXO IV - Preencher'!N62</f>
        <v>518</v>
      </c>
    </row>
    <row r="54" spans="1:12" s="8" customFormat="1" ht="19.5" customHeight="1" x14ac:dyDescent="0.2">
      <c r="A54" s="3">
        <f>IFERROR(VLOOKUP(B54,'[1]DADOS (OCULTAR)'!$Q$3:$S$136,3,0),"")</f>
        <v>9767633000528</v>
      </c>
      <c r="B54" s="4" t="str">
        <f>'[1]TCE - ANEXO IV - Preencher'!C63</f>
        <v>UPA NOVA DESCOBERTA - CG Nº 008/2022</v>
      </c>
      <c r="C54" s="4" t="str">
        <f>'[1]TCE - ANEXO IV - Preencher'!E63</f>
        <v>3.7 - Material de Limpeza e Produtos de Hgienização</v>
      </c>
      <c r="D54" s="3">
        <f>'[1]TCE - ANEXO IV - Preencher'!F63</f>
        <v>8778201000126</v>
      </c>
      <c r="E54" s="5" t="str">
        <f>'[1]TCE - ANEXO IV - Preencher'!G63</f>
        <v>DROGAFONTE LTDA</v>
      </c>
      <c r="F54" s="5" t="str">
        <f>'[1]TCE - ANEXO IV - Preencher'!H63</f>
        <v>B</v>
      </c>
      <c r="G54" s="5" t="str">
        <f>'[1]TCE - ANEXO IV - Preencher'!I63</f>
        <v>S</v>
      </c>
      <c r="H54" s="5" t="str">
        <f>'[1]TCE - ANEXO IV - Preencher'!J63</f>
        <v>543762</v>
      </c>
      <c r="I54" s="6">
        <f>IF('[1]TCE - ANEXO IV - Preencher'!K63="","",'[1]TCE - ANEXO IV - Preencher'!K63)</f>
        <v>46211</v>
      </c>
      <c r="J54" s="5" t="str">
        <f>'[1]TCE - ANEXO IV - Preencher'!L63</f>
        <v>26260708778201000126550010005437621772458264</v>
      </c>
      <c r="K54" s="5" t="str">
        <f>IF(F54="B",LEFT('[1]TCE - ANEXO IV - Preencher'!M63,2),IF(F54="S",LEFT('[1]TCE - ANEXO IV - Preencher'!M63,7),IF('[1]TCE - ANEXO IV - Preencher'!H63="","")))</f>
        <v>26</v>
      </c>
      <c r="L54" s="7">
        <f>'[1]TCE - ANEXO IV - Preencher'!N63</f>
        <v>79.95</v>
      </c>
    </row>
    <row r="55" spans="1:12" s="8" customFormat="1" ht="19.5" customHeight="1" x14ac:dyDescent="0.2">
      <c r="A55" s="3">
        <f>IFERROR(VLOOKUP(B55,'[1]DADOS (OCULTAR)'!$Q$3:$S$136,3,0),"")</f>
        <v>9767633000528</v>
      </c>
      <c r="B55" s="4" t="str">
        <f>'[1]TCE - ANEXO IV - Preencher'!C64</f>
        <v>UPA NOVA DESCOBERTA - CG Nº 008/2022</v>
      </c>
      <c r="C55" s="4" t="str">
        <f>'[1]TCE - ANEXO IV - Preencher'!E64</f>
        <v>3.7 - Material de Limpeza e Produtos de Hgienização</v>
      </c>
      <c r="D55" s="3">
        <f>'[1]TCE - ANEXO IV - Preencher'!F64</f>
        <v>3817043000152</v>
      </c>
      <c r="E55" s="5" t="str">
        <f>'[1]TCE - ANEXO IV - Preencher'!G64</f>
        <v>PHARMAPLUS LTDA</v>
      </c>
      <c r="F55" s="5" t="str">
        <f>'[1]TCE - ANEXO IV - Preencher'!H64</f>
        <v>B</v>
      </c>
      <c r="G55" s="5" t="str">
        <f>'[1]TCE - ANEXO IV - Preencher'!I64</f>
        <v>S</v>
      </c>
      <c r="H55" s="5" t="str">
        <f>'[1]TCE - ANEXO IV - Preencher'!J64</f>
        <v>95775</v>
      </c>
      <c r="I55" s="6">
        <f>IF('[1]TCE - ANEXO IV - Preencher'!K64="","",'[1]TCE - ANEXO IV - Preencher'!K64)</f>
        <v>46214</v>
      </c>
      <c r="J55" s="5" t="str">
        <f>'[1]TCE - ANEXO IV - Preencher'!L64</f>
        <v>26260703817043000152550010000957751109337919</v>
      </c>
      <c r="K55" s="5" t="str">
        <f>IF(F55="B",LEFT('[1]TCE - ANEXO IV - Preencher'!M64,2),IF(F55="S",LEFT('[1]TCE - ANEXO IV - Preencher'!M64,7),IF('[1]TCE - ANEXO IV - Preencher'!H64="","")))</f>
        <v>26</v>
      </c>
      <c r="L55" s="7">
        <f>'[1]TCE - ANEXO IV - Preencher'!N64</f>
        <v>1365.72</v>
      </c>
    </row>
    <row r="56" spans="1:12" s="8" customFormat="1" ht="19.5" customHeight="1" x14ac:dyDescent="0.2">
      <c r="A56" s="3">
        <f>IFERROR(VLOOKUP(B56,'[1]DADOS (OCULTAR)'!$Q$3:$S$136,3,0),"")</f>
        <v>9767633000528</v>
      </c>
      <c r="B56" s="4" t="str">
        <f>'[1]TCE - ANEXO IV - Preencher'!C65</f>
        <v>UPA NOVA DESCOBERTA - CG Nº 008/2022</v>
      </c>
      <c r="C56" s="4" t="str">
        <f>'[1]TCE - ANEXO IV - Preencher'!E65</f>
        <v>1.99 - Outras Despesas com Pessoal</v>
      </c>
      <c r="D56" s="3">
        <f>'[1]TCE - ANEXO IV - Preencher'!F65</f>
        <v>28296399000119</v>
      </c>
      <c r="E56" s="5" t="str">
        <f>'[1]TCE - ANEXO IV - Preencher'!G65</f>
        <v>AVANNTE</v>
      </c>
      <c r="F56" s="5" t="str">
        <f>'[1]TCE - ANEXO IV - Preencher'!H65</f>
        <v>B</v>
      </c>
      <c r="G56" s="5" t="str">
        <f>'[1]TCE - ANEXO IV - Preencher'!I65</f>
        <v>S</v>
      </c>
      <c r="H56" s="5" t="str">
        <f>'[1]TCE - ANEXO IV - Preencher'!J65</f>
        <v>2056</v>
      </c>
      <c r="I56" s="6">
        <f>IF('[1]TCE - ANEXO IV - Preencher'!K65="","",'[1]TCE - ANEXO IV - Preencher'!K65)</f>
        <v>46234</v>
      </c>
      <c r="J56" s="5" t="str">
        <f>'[1]TCE - ANEXO IV - Preencher'!L65</f>
        <v>26260728296399000119550010000020561000403800</v>
      </c>
      <c r="K56" s="5" t="str">
        <f>IF(F56="B",LEFT('[1]TCE - ANEXO IV - Preencher'!M65,2),IF(F56="S",LEFT('[1]TCE - ANEXO IV - Preencher'!M65,7),IF('[1]TCE - ANEXO IV - Preencher'!H65="","")))</f>
        <v>26</v>
      </c>
      <c r="L56" s="7">
        <f>'[1]TCE - ANEXO IV - Preencher'!N65</f>
        <v>50416.5</v>
      </c>
    </row>
    <row r="57" spans="1:12" s="8" customFormat="1" ht="19.5" customHeight="1" x14ac:dyDescent="0.2">
      <c r="A57" s="3">
        <f>IFERROR(VLOOKUP(B57,'[1]DADOS (OCULTAR)'!$Q$3:$S$136,3,0),"")</f>
        <v>9767633000528</v>
      </c>
      <c r="B57" s="4" t="str">
        <f>'[1]TCE - ANEXO IV - Preencher'!C66</f>
        <v>UPA NOVA DESCOBERTA - CG Nº 008/2022</v>
      </c>
      <c r="C57" s="4" t="str">
        <f>'[1]TCE - ANEXO IV - Preencher'!E66</f>
        <v>3.2 - Gás e Outros Materiais Engarrafados</v>
      </c>
      <c r="D57" s="3">
        <f>'[1]TCE - ANEXO IV - Preencher'!F66</f>
        <v>24380578002041</v>
      </c>
      <c r="E57" s="5" t="str">
        <f>'[1]TCE - ANEXO IV - Preencher'!G66</f>
        <v>WHITE MARTINS</v>
      </c>
      <c r="F57" s="5" t="str">
        <f>'[1]TCE - ANEXO IV - Preencher'!H66</f>
        <v>B</v>
      </c>
      <c r="G57" s="5" t="str">
        <f>'[1]TCE - ANEXO IV - Preencher'!I66</f>
        <v>S</v>
      </c>
      <c r="H57" s="5" t="str">
        <f>'[1]TCE - ANEXO IV - Preencher'!J66</f>
        <v>16005</v>
      </c>
      <c r="I57" s="6">
        <f>IF('[1]TCE - ANEXO IV - Preencher'!K66="","",'[1]TCE - ANEXO IV - Preencher'!K66)</f>
        <v>46204</v>
      </c>
      <c r="J57" s="5" t="str">
        <f>'[1]TCE - ANEXO IV - Preencher'!L66</f>
        <v>26260724380578002041556040000160051111901229</v>
      </c>
      <c r="K57" s="5" t="str">
        <f>IF(F57="B",LEFT('[1]TCE - ANEXO IV - Preencher'!M66,2),IF(F57="S",LEFT('[1]TCE - ANEXO IV - Preencher'!M66,7),IF('[1]TCE - ANEXO IV - Preencher'!H66="","")))</f>
        <v>26</v>
      </c>
      <c r="L57" s="7">
        <f>'[1]TCE - ANEXO IV - Preencher'!N66</f>
        <v>531.02</v>
      </c>
    </row>
    <row r="58" spans="1:12" s="8" customFormat="1" ht="19.5" customHeight="1" x14ac:dyDescent="0.2">
      <c r="A58" s="3">
        <f>IFERROR(VLOOKUP(B58,'[1]DADOS (OCULTAR)'!$Q$3:$S$136,3,0),"")</f>
        <v>9767633000528</v>
      </c>
      <c r="B58" s="4" t="str">
        <f>'[1]TCE - ANEXO IV - Preencher'!C67</f>
        <v>UPA NOVA DESCOBERTA - CG Nº 008/2022</v>
      </c>
      <c r="C58" s="4" t="str">
        <f>'[1]TCE - ANEXO IV - Preencher'!E67</f>
        <v>3.2 - Gás e Outros Materiais Engarrafados</v>
      </c>
      <c r="D58" s="3">
        <f>'[1]TCE - ANEXO IV - Preencher'!F67</f>
        <v>24380578002041</v>
      </c>
      <c r="E58" s="5" t="str">
        <f>'[1]TCE - ANEXO IV - Preencher'!G67</f>
        <v>WHITE MARTINS</v>
      </c>
      <c r="F58" s="5" t="str">
        <f>'[1]TCE - ANEXO IV - Preencher'!H67</f>
        <v>B</v>
      </c>
      <c r="G58" s="5" t="str">
        <f>'[1]TCE - ANEXO IV - Preencher'!I67</f>
        <v>S</v>
      </c>
      <c r="H58" s="5" t="str">
        <f>'[1]TCE - ANEXO IV - Preencher'!J67</f>
        <v>16060</v>
      </c>
      <c r="I58" s="6">
        <f>IF('[1]TCE - ANEXO IV - Preencher'!K67="","",'[1]TCE - ANEXO IV - Preencher'!K67)</f>
        <v>46210</v>
      </c>
      <c r="J58" s="5" t="str">
        <f>'[1]TCE - ANEXO IV - Preencher'!L67</f>
        <v>26260724380578002041556040000160601915455637</v>
      </c>
      <c r="K58" s="5" t="str">
        <f>IF(F58="B",LEFT('[1]TCE - ANEXO IV - Preencher'!M67,2),IF(F58="S",LEFT('[1]TCE - ANEXO IV - Preencher'!M67,7),IF('[1]TCE - ANEXO IV - Preencher'!H67="","")))</f>
        <v>26</v>
      </c>
      <c r="L58" s="7">
        <f>'[1]TCE - ANEXO IV - Preencher'!N67</f>
        <v>531.02</v>
      </c>
    </row>
    <row r="59" spans="1:12" s="8" customFormat="1" ht="19.5" customHeight="1" x14ac:dyDescent="0.2">
      <c r="A59" s="3">
        <f>IFERROR(VLOOKUP(B59,'[1]DADOS (OCULTAR)'!$Q$3:$S$136,3,0),"")</f>
        <v>9767633000528</v>
      </c>
      <c r="B59" s="4" t="str">
        <f>'[1]TCE - ANEXO IV - Preencher'!C68</f>
        <v>UPA NOVA DESCOBERTA - CG Nº 008/2022</v>
      </c>
      <c r="C59" s="4" t="str">
        <f>'[1]TCE - ANEXO IV - Preencher'!E68</f>
        <v>3.2 - Gás e Outros Materiais Engarrafados</v>
      </c>
      <c r="D59" s="3">
        <f>'[1]TCE - ANEXO IV - Preencher'!F68</f>
        <v>24380578002041</v>
      </c>
      <c r="E59" s="5" t="str">
        <f>'[1]TCE - ANEXO IV - Preencher'!G68</f>
        <v>WHITE MARTINS</v>
      </c>
      <c r="F59" s="5" t="str">
        <f>'[1]TCE - ANEXO IV - Preencher'!H68</f>
        <v>B</v>
      </c>
      <c r="G59" s="5" t="str">
        <f>'[1]TCE - ANEXO IV - Preencher'!I68</f>
        <v>S</v>
      </c>
      <c r="H59" s="5" t="str">
        <f>'[1]TCE - ANEXO IV - Preencher'!J68</f>
        <v>16061</v>
      </c>
      <c r="I59" s="6">
        <f>IF('[1]TCE - ANEXO IV - Preencher'!K68="","",'[1]TCE - ANEXO IV - Preencher'!K68)</f>
        <v>46210</v>
      </c>
      <c r="J59" s="5" t="str">
        <f>'[1]TCE - ANEXO IV - Preencher'!L68</f>
        <v>26260724380578002041556040000160611331129745</v>
      </c>
      <c r="K59" s="5" t="str">
        <f>IF(F59="B",LEFT('[1]TCE - ANEXO IV - Preencher'!M68,2),IF(F59="S",LEFT('[1]TCE - ANEXO IV - Preencher'!M68,7),IF('[1]TCE - ANEXO IV - Preencher'!H68="","")))</f>
        <v>26</v>
      </c>
      <c r="L59" s="7">
        <f>'[1]TCE - ANEXO IV - Preencher'!N68</f>
        <v>354.01</v>
      </c>
    </row>
    <row r="60" spans="1:12" s="8" customFormat="1" ht="19.5" customHeight="1" x14ac:dyDescent="0.2">
      <c r="A60" s="3">
        <f>IFERROR(VLOOKUP(B60,'[1]DADOS (OCULTAR)'!$Q$3:$S$136,3,0),"")</f>
        <v>9767633000528</v>
      </c>
      <c r="B60" s="4" t="str">
        <f>'[1]TCE - ANEXO IV - Preencher'!C69</f>
        <v>UPA NOVA DESCOBERTA - CG Nº 008/2022</v>
      </c>
      <c r="C60" s="4" t="str">
        <f>'[1]TCE - ANEXO IV - Preencher'!E69</f>
        <v>3.2 - Gás e Outros Materiais Engarrafados</v>
      </c>
      <c r="D60" s="3">
        <f>'[1]TCE - ANEXO IV - Preencher'!F69</f>
        <v>24380578002041</v>
      </c>
      <c r="E60" s="5" t="str">
        <f>'[1]TCE - ANEXO IV - Preencher'!G69</f>
        <v>WHITE MARTINS</v>
      </c>
      <c r="F60" s="5" t="str">
        <f>'[1]TCE - ANEXO IV - Preencher'!H69</f>
        <v>B</v>
      </c>
      <c r="G60" s="5" t="str">
        <f>'[1]TCE - ANEXO IV - Preencher'!I69</f>
        <v>S</v>
      </c>
      <c r="H60" s="5" t="str">
        <f>'[1]TCE - ANEXO IV - Preencher'!J69</f>
        <v>16105</v>
      </c>
      <c r="I60" s="6">
        <f>IF('[1]TCE - ANEXO IV - Preencher'!K69="","",'[1]TCE - ANEXO IV - Preencher'!K69)</f>
        <v>46212</v>
      </c>
      <c r="J60" s="5" t="str">
        <f>'[1]TCE - ANEXO IV - Preencher'!L69</f>
        <v>26260724380578002041556040000161051913029367</v>
      </c>
      <c r="K60" s="5" t="str">
        <f>IF(F60="B",LEFT('[1]TCE - ANEXO IV - Preencher'!M69,2),IF(F60="S",LEFT('[1]TCE - ANEXO IV - Preencher'!M69,7),IF('[1]TCE - ANEXO IV - Preencher'!H69="","")))</f>
        <v>26</v>
      </c>
      <c r="L60" s="7">
        <f>'[1]TCE - ANEXO IV - Preencher'!N69</f>
        <v>354.01</v>
      </c>
    </row>
    <row r="61" spans="1:12" s="8" customFormat="1" ht="19.5" customHeight="1" x14ac:dyDescent="0.2">
      <c r="A61" s="3">
        <f>IFERROR(VLOOKUP(B61,'[1]DADOS (OCULTAR)'!$Q$3:$S$136,3,0),"")</f>
        <v>9767633000528</v>
      </c>
      <c r="B61" s="4" t="str">
        <f>'[1]TCE - ANEXO IV - Preencher'!C70</f>
        <v>UPA NOVA DESCOBERTA - CG Nº 008/2022</v>
      </c>
      <c r="C61" s="4" t="str">
        <f>'[1]TCE - ANEXO IV - Preencher'!E70</f>
        <v>3.2 - Gás e Outros Materiais Engarrafados</v>
      </c>
      <c r="D61" s="3">
        <f>'[1]TCE - ANEXO IV - Preencher'!F70</f>
        <v>24380578002041</v>
      </c>
      <c r="E61" s="5" t="str">
        <f>'[1]TCE - ANEXO IV - Preencher'!G70</f>
        <v>WHITE MARTINS</v>
      </c>
      <c r="F61" s="5" t="str">
        <f>'[1]TCE - ANEXO IV - Preencher'!H70</f>
        <v>B</v>
      </c>
      <c r="G61" s="5" t="str">
        <f>'[1]TCE - ANEXO IV - Preencher'!I70</f>
        <v>S</v>
      </c>
      <c r="H61" s="5" t="str">
        <f>'[1]TCE - ANEXO IV - Preencher'!J70</f>
        <v>16107</v>
      </c>
      <c r="I61" s="6">
        <f>IF('[1]TCE - ANEXO IV - Preencher'!K70="","",'[1]TCE - ANEXO IV - Preencher'!K70)</f>
        <v>46212</v>
      </c>
      <c r="J61" s="5" t="str">
        <f>'[1]TCE - ANEXO IV - Preencher'!L70</f>
        <v>26260724380578002041556040000161071844538550</v>
      </c>
      <c r="K61" s="5" t="str">
        <f>IF(F61="B",LEFT('[1]TCE - ANEXO IV - Preencher'!M70,2),IF(F61="S",LEFT('[1]TCE - ANEXO IV - Preencher'!M70,7),IF('[1]TCE - ANEXO IV - Preencher'!H70="","")))</f>
        <v>26</v>
      </c>
      <c r="L61" s="7">
        <f>'[1]TCE - ANEXO IV - Preencher'!N70</f>
        <v>354.01</v>
      </c>
    </row>
    <row r="62" spans="1:12" s="8" customFormat="1" ht="19.5" customHeight="1" x14ac:dyDescent="0.2">
      <c r="A62" s="3">
        <f>IFERROR(VLOOKUP(B62,'[1]DADOS (OCULTAR)'!$Q$3:$S$136,3,0),"")</f>
        <v>9767633000528</v>
      </c>
      <c r="B62" s="4" t="str">
        <f>'[1]TCE - ANEXO IV - Preencher'!C71</f>
        <v>UPA NOVA DESCOBERTA - CG Nº 008/2022</v>
      </c>
      <c r="C62" s="4" t="str">
        <f>'[1]TCE - ANEXO IV - Preencher'!E71</f>
        <v>3.2 - Gás e Outros Materiais Engarrafados</v>
      </c>
      <c r="D62" s="3">
        <f>'[1]TCE - ANEXO IV - Preencher'!F71</f>
        <v>24380578002041</v>
      </c>
      <c r="E62" s="5" t="str">
        <f>'[1]TCE - ANEXO IV - Preencher'!G71</f>
        <v>WHITE MARTINS</v>
      </c>
      <c r="F62" s="5" t="str">
        <f>'[1]TCE - ANEXO IV - Preencher'!H71</f>
        <v>B</v>
      </c>
      <c r="G62" s="5" t="str">
        <f>'[1]TCE - ANEXO IV - Preencher'!I71</f>
        <v>S</v>
      </c>
      <c r="H62" s="5" t="str">
        <f>'[1]TCE - ANEXO IV - Preencher'!J71</f>
        <v>1230</v>
      </c>
      <c r="I62" s="6">
        <f>IF('[1]TCE - ANEXO IV - Preencher'!K71="","",'[1]TCE - ANEXO IV - Preencher'!K71)</f>
        <v>46215</v>
      </c>
      <c r="J62" s="5" t="str">
        <f>'[1]TCE - ANEXO IV - Preencher'!L71</f>
        <v>26260724380578002203556250000012301415930733</v>
      </c>
      <c r="K62" s="5" t="str">
        <f>IF(F62="B",LEFT('[1]TCE - ANEXO IV - Preencher'!M71,2),IF(F62="S",LEFT('[1]TCE - ANEXO IV - Preencher'!M71,7),IF('[1]TCE - ANEXO IV - Preencher'!H71="","")))</f>
        <v>26</v>
      </c>
      <c r="L62" s="7">
        <f>'[1]TCE - ANEXO IV - Preencher'!N71</f>
        <v>5474.25</v>
      </c>
    </row>
    <row r="63" spans="1:12" s="8" customFormat="1" ht="19.5" customHeight="1" x14ac:dyDescent="0.2">
      <c r="A63" s="3">
        <f>IFERROR(VLOOKUP(B63,'[1]DADOS (OCULTAR)'!$Q$3:$S$136,3,0),"")</f>
        <v>9767633000528</v>
      </c>
      <c r="B63" s="4" t="str">
        <f>'[1]TCE - ANEXO IV - Preencher'!C72</f>
        <v>UPA NOVA DESCOBERTA - CG Nº 008/2022</v>
      </c>
      <c r="C63" s="4" t="str">
        <f>'[1]TCE - ANEXO IV - Preencher'!E72</f>
        <v>3.2 - Gás e Outros Materiais Engarrafados</v>
      </c>
      <c r="D63" s="3">
        <f>'[1]TCE - ANEXO IV - Preencher'!F72</f>
        <v>24380578002041</v>
      </c>
      <c r="E63" s="5" t="str">
        <f>'[1]TCE - ANEXO IV - Preencher'!G72</f>
        <v>WHITE MARTINS</v>
      </c>
      <c r="F63" s="5" t="str">
        <f>'[1]TCE - ANEXO IV - Preencher'!H72</f>
        <v>B</v>
      </c>
      <c r="G63" s="5" t="str">
        <f>'[1]TCE - ANEXO IV - Preencher'!I72</f>
        <v>S</v>
      </c>
      <c r="H63" s="5" t="str">
        <f>'[1]TCE - ANEXO IV - Preencher'!J72</f>
        <v>16133</v>
      </c>
      <c r="I63" s="6">
        <f>IF('[1]TCE - ANEXO IV - Preencher'!K72="","",'[1]TCE - ANEXO IV - Preencher'!K72)</f>
        <v>46216</v>
      </c>
      <c r="J63" s="5" t="str">
        <f>'[1]TCE - ANEXO IV - Preencher'!L72</f>
        <v>26260724380578002041556040000161331669063535</v>
      </c>
      <c r="K63" s="5" t="str">
        <f>IF(F63="B",LEFT('[1]TCE - ANEXO IV - Preencher'!M72,2),IF(F63="S",LEFT('[1]TCE - ANEXO IV - Preencher'!M72,7),IF('[1]TCE - ANEXO IV - Preencher'!H72="","")))</f>
        <v>26</v>
      </c>
      <c r="L63" s="7">
        <f>'[1]TCE - ANEXO IV - Preencher'!N72</f>
        <v>531.02</v>
      </c>
    </row>
    <row r="64" spans="1:12" s="8" customFormat="1" ht="19.5" customHeight="1" x14ac:dyDescent="0.2">
      <c r="A64" s="3">
        <f>IFERROR(VLOOKUP(B64,'[1]DADOS (OCULTAR)'!$Q$3:$S$136,3,0),"")</f>
        <v>9767633000528</v>
      </c>
      <c r="B64" s="4" t="str">
        <f>'[1]TCE - ANEXO IV - Preencher'!C73</f>
        <v>UPA NOVA DESCOBERTA - CG Nº 008/2022</v>
      </c>
      <c r="C64" s="4" t="str">
        <f>'[1]TCE - ANEXO IV - Preencher'!E73</f>
        <v>3.2 - Gás e Outros Materiais Engarrafados</v>
      </c>
      <c r="D64" s="3">
        <f>'[1]TCE - ANEXO IV - Preencher'!F73</f>
        <v>24380578002041</v>
      </c>
      <c r="E64" s="5" t="str">
        <f>'[1]TCE - ANEXO IV - Preencher'!G73</f>
        <v>WHITE MARTINS</v>
      </c>
      <c r="F64" s="5" t="str">
        <f>'[1]TCE - ANEXO IV - Preencher'!H73</f>
        <v>B</v>
      </c>
      <c r="G64" s="5" t="str">
        <f>'[1]TCE - ANEXO IV - Preencher'!I73</f>
        <v>S</v>
      </c>
      <c r="H64" s="5" t="str">
        <f>'[1]TCE - ANEXO IV - Preencher'!J73</f>
        <v>15568</v>
      </c>
      <c r="I64" s="6">
        <f>IF('[1]TCE - ANEXO IV - Preencher'!K73="","",'[1]TCE - ANEXO IV - Preencher'!K73)</f>
        <v>46221</v>
      </c>
      <c r="J64" s="5" t="str">
        <f>'[1]TCE - ANEXO IV - Preencher'!L73</f>
        <v>26260724380578002041556030000155681428478377</v>
      </c>
      <c r="K64" s="5" t="str">
        <f>IF(F64="B",LEFT('[1]TCE - ANEXO IV - Preencher'!M73,2),IF(F64="S",LEFT('[1]TCE - ANEXO IV - Preencher'!M73,7),IF('[1]TCE - ANEXO IV - Preencher'!H73="","")))</f>
        <v>26</v>
      </c>
      <c r="L64" s="7">
        <f>'[1]TCE - ANEXO IV - Preencher'!N73</f>
        <v>531.02</v>
      </c>
    </row>
    <row r="65" spans="1:12" s="8" customFormat="1" ht="19.5" customHeight="1" x14ac:dyDescent="0.2">
      <c r="A65" s="3">
        <f>IFERROR(VLOOKUP(B65,'[1]DADOS (OCULTAR)'!$Q$3:$S$136,3,0),"")</f>
        <v>9767633000528</v>
      </c>
      <c r="B65" s="4" t="str">
        <f>'[1]TCE - ANEXO IV - Preencher'!C74</f>
        <v>UPA NOVA DESCOBERTA - CG Nº 008/2022</v>
      </c>
      <c r="C65" s="4" t="str">
        <f>'[1]TCE - ANEXO IV - Preencher'!E74</f>
        <v>3.2 - Gás e Outros Materiais Engarrafados</v>
      </c>
      <c r="D65" s="3">
        <f>'[1]TCE - ANEXO IV - Preencher'!F74</f>
        <v>24380578002041</v>
      </c>
      <c r="E65" s="5" t="str">
        <f>'[1]TCE - ANEXO IV - Preencher'!G74</f>
        <v>WHITE MARTINS</v>
      </c>
      <c r="F65" s="5" t="str">
        <f>'[1]TCE - ANEXO IV - Preencher'!H74</f>
        <v>B</v>
      </c>
      <c r="G65" s="5" t="str">
        <f>'[1]TCE - ANEXO IV - Preencher'!I74</f>
        <v>S</v>
      </c>
      <c r="H65" s="5" t="str">
        <f>'[1]TCE - ANEXO IV - Preencher'!J74</f>
        <v>16237</v>
      </c>
      <c r="I65" s="6">
        <f>IF('[1]TCE - ANEXO IV - Preencher'!K74="","",'[1]TCE - ANEXO IV - Preencher'!K74)</f>
        <v>46225</v>
      </c>
      <c r="J65" s="5" t="str">
        <f>'[1]TCE - ANEXO IV - Preencher'!L74</f>
        <v>26260724380578002041556040000162371871059424</v>
      </c>
      <c r="K65" s="5" t="str">
        <f>IF(F65="B",LEFT('[1]TCE - ANEXO IV - Preencher'!M74,2),IF(F65="S",LEFT('[1]TCE - ANEXO IV - Preencher'!M74,7),IF('[1]TCE - ANEXO IV - Preencher'!H74="","")))</f>
        <v>26</v>
      </c>
      <c r="L65" s="7">
        <f>'[1]TCE - ANEXO IV - Preencher'!N74</f>
        <v>354.01</v>
      </c>
    </row>
    <row r="66" spans="1:12" s="8" customFormat="1" ht="19.5" customHeight="1" x14ac:dyDescent="0.2">
      <c r="A66" s="3">
        <f>IFERROR(VLOOKUP(B66,'[1]DADOS (OCULTAR)'!$Q$3:$S$136,3,0),"")</f>
        <v>9767633000528</v>
      </c>
      <c r="B66" s="4" t="str">
        <f>'[1]TCE - ANEXO IV - Preencher'!C75</f>
        <v>UPA NOVA DESCOBERTA - CG Nº 008/2022</v>
      </c>
      <c r="C66" s="4" t="str">
        <f>'[1]TCE - ANEXO IV - Preencher'!E75</f>
        <v>3.2 - Gás e Outros Materiais Engarrafados</v>
      </c>
      <c r="D66" s="3">
        <f>'[1]TCE - ANEXO IV - Preencher'!F75</f>
        <v>24380578002041</v>
      </c>
      <c r="E66" s="5" t="str">
        <f>'[1]TCE - ANEXO IV - Preencher'!G75</f>
        <v>WHITE MARTINS</v>
      </c>
      <c r="F66" s="5" t="str">
        <f>'[1]TCE - ANEXO IV - Preencher'!H75</f>
        <v>B</v>
      </c>
      <c r="G66" s="5" t="str">
        <f>'[1]TCE - ANEXO IV - Preencher'!I75</f>
        <v>S</v>
      </c>
      <c r="H66" s="5" t="str">
        <f>'[1]TCE - ANEXO IV - Preencher'!J75</f>
        <v>15610</v>
      </c>
      <c r="I66" s="6">
        <f>IF('[1]TCE - ANEXO IV - Preencher'!K75="","",'[1]TCE - ANEXO IV - Preencher'!K75)</f>
        <v>46227</v>
      </c>
      <c r="J66" s="5" t="str">
        <f>'[1]TCE - ANEXO IV - Preencher'!L75</f>
        <v>26260724380578002041556030000156101431663983</v>
      </c>
      <c r="K66" s="5" t="str">
        <f>IF(F66="B",LEFT('[1]TCE - ANEXO IV - Preencher'!M75,2),IF(F66="S",LEFT('[1]TCE - ANEXO IV - Preencher'!M75,7),IF('[1]TCE - ANEXO IV - Preencher'!H75="","")))</f>
        <v>26</v>
      </c>
      <c r="L66" s="7">
        <f>'[1]TCE - ANEXO IV - Preencher'!N75</f>
        <v>177.01</v>
      </c>
    </row>
    <row r="67" spans="1:12" s="8" customFormat="1" ht="19.5" customHeight="1" x14ac:dyDescent="0.2">
      <c r="A67" s="3">
        <f>IFERROR(VLOOKUP(B67,'[1]DADOS (OCULTAR)'!$Q$3:$S$136,3,0),"")</f>
        <v>9767633000528</v>
      </c>
      <c r="B67" s="4" t="str">
        <f>'[1]TCE - ANEXO IV - Preencher'!C76</f>
        <v>UPA NOVA DESCOBERTA - CG Nº 008/2022</v>
      </c>
      <c r="C67" s="4" t="str">
        <f>'[1]TCE - ANEXO IV - Preencher'!E76</f>
        <v>3.2 - Gás e Outros Materiais Engarrafados</v>
      </c>
      <c r="D67" s="3">
        <f>'[1]TCE - ANEXO IV - Preencher'!F76</f>
        <v>24380578002041</v>
      </c>
      <c r="E67" s="5" t="str">
        <f>'[1]TCE - ANEXO IV - Preencher'!G76</f>
        <v>WHITE MARTINS</v>
      </c>
      <c r="F67" s="5" t="str">
        <f>'[1]TCE - ANEXO IV - Preencher'!H76</f>
        <v>B</v>
      </c>
      <c r="G67" s="5" t="str">
        <f>'[1]TCE - ANEXO IV - Preencher'!I76</f>
        <v>S</v>
      </c>
      <c r="H67" s="5" t="str">
        <f>'[1]TCE - ANEXO IV - Preencher'!J76</f>
        <v>16295</v>
      </c>
      <c r="I67" s="6">
        <f>IF('[1]TCE - ANEXO IV - Preencher'!K76="","",'[1]TCE - ANEXO IV - Preencher'!K76)</f>
        <v>46232</v>
      </c>
      <c r="J67" s="5" t="str">
        <f>'[1]TCE - ANEXO IV - Preencher'!L76</f>
        <v>26260724380578002041556040000162951485438437</v>
      </c>
      <c r="K67" s="5" t="str">
        <f>IF(F67="B",LEFT('[1]TCE - ANEXO IV - Preencher'!M76,2),IF(F67="S",LEFT('[1]TCE - ANEXO IV - Preencher'!M76,7),IF('[1]TCE - ANEXO IV - Preencher'!H76="","")))</f>
        <v>26</v>
      </c>
      <c r="L67" s="7">
        <f>'[1]TCE - ANEXO IV - Preencher'!N76</f>
        <v>531.02</v>
      </c>
    </row>
    <row r="68" spans="1:12" s="8" customFormat="1" ht="19.5" customHeight="1" x14ac:dyDescent="0.2">
      <c r="A68" s="3">
        <f>IFERROR(VLOOKUP(B68,'[1]DADOS (OCULTAR)'!$Q$3:$S$136,3,0),"")</f>
        <v>9767633000528</v>
      </c>
      <c r="B68" s="4" t="str">
        <f>'[1]TCE - ANEXO IV - Preencher'!C77</f>
        <v>UPA NOVA DESCOBERTA - CG Nº 008/2022</v>
      </c>
      <c r="C68" s="4" t="str">
        <f>'[1]TCE - ANEXO IV - Preencher'!E77</f>
        <v>3.7 - Material de Limpeza e Produtos de Hgienização</v>
      </c>
      <c r="D68" s="3">
        <f>'[1]TCE - ANEXO IV - Preencher'!F77</f>
        <v>63851127000134</v>
      </c>
      <c r="E68" s="5" t="str">
        <f>'[1]TCE - ANEXO IV - Preencher'!G77</f>
        <v>ADM COMERCIO</v>
      </c>
      <c r="F68" s="5" t="str">
        <f>'[1]TCE - ANEXO IV - Preencher'!H77</f>
        <v>B</v>
      </c>
      <c r="G68" s="5" t="str">
        <f>'[1]TCE - ANEXO IV - Preencher'!I77</f>
        <v>S</v>
      </c>
      <c r="H68" s="5" t="str">
        <f>'[1]TCE - ANEXO IV - Preencher'!J77</f>
        <v>318</v>
      </c>
      <c r="I68" s="6">
        <f>IF('[1]TCE - ANEXO IV - Preencher'!K77="","",'[1]TCE - ANEXO IV - Preencher'!K77)</f>
        <v>46224</v>
      </c>
      <c r="J68" s="5" t="str">
        <f>'[1]TCE - ANEXO IV - Preencher'!L77</f>
        <v>26260763851127000134550010000003181644174053</v>
      </c>
      <c r="K68" s="5" t="str">
        <f>IF(F68="B",LEFT('[1]TCE - ANEXO IV - Preencher'!M77,2),IF(F68="S",LEFT('[1]TCE - ANEXO IV - Preencher'!M77,7),IF('[1]TCE - ANEXO IV - Preencher'!H77="","")))</f>
        <v>26</v>
      </c>
      <c r="L68" s="7">
        <f>'[1]TCE - ANEXO IV - Preencher'!N77</f>
        <v>47.02</v>
      </c>
    </row>
    <row r="69" spans="1:12" s="8" customFormat="1" ht="19.5" customHeight="1" x14ac:dyDescent="0.2">
      <c r="A69" s="3">
        <f>IFERROR(VLOOKUP(B69,'[1]DADOS (OCULTAR)'!$Q$3:$S$136,3,0),"")</f>
        <v>9767633000528</v>
      </c>
      <c r="B69" s="4" t="str">
        <f>'[1]TCE - ANEXO IV - Preencher'!C78</f>
        <v>UPA NOVA DESCOBERTA - CG Nº 008/2022</v>
      </c>
      <c r="C69" s="4" t="str">
        <f>'[1]TCE - ANEXO IV - Preencher'!E78</f>
        <v>3.7 - Material de Limpeza e Produtos de Hgienização</v>
      </c>
      <c r="D69" s="3">
        <f>'[1]TCE - ANEXO IV - Preencher'!F78</f>
        <v>5574966000156</v>
      </c>
      <c r="E69" s="5" t="str">
        <f>'[1]TCE - ANEXO IV - Preencher'!G78</f>
        <v>F A G CAVALCANTI</v>
      </c>
      <c r="F69" s="5" t="str">
        <f>'[1]TCE - ANEXO IV - Preencher'!H78</f>
        <v>B</v>
      </c>
      <c r="G69" s="5" t="str">
        <f>'[1]TCE - ANEXO IV - Preencher'!I78</f>
        <v>S</v>
      </c>
      <c r="H69" s="5" t="str">
        <f>'[1]TCE - ANEXO IV - Preencher'!J78</f>
        <v>135776</v>
      </c>
      <c r="I69" s="6">
        <f>IF('[1]TCE - ANEXO IV - Preencher'!K78="","",'[1]TCE - ANEXO IV - Preencher'!K78)</f>
        <v>46224</v>
      </c>
      <c r="J69" s="5" t="str">
        <f>'[1]TCE - ANEXO IV - Preencher'!L78</f>
        <v>26260705574966000156550010001357761784404164</v>
      </c>
      <c r="K69" s="5" t="str">
        <f>IF(F69="B",LEFT('[1]TCE - ANEXO IV - Preencher'!M78,2),IF(F69="S",LEFT('[1]TCE - ANEXO IV - Preencher'!M78,7),IF('[1]TCE - ANEXO IV - Preencher'!H78="","")))</f>
        <v>26</v>
      </c>
      <c r="L69" s="7">
        <f>'[1]TCE - ANEXO IV - Preencher'!N78</f>
        <v>620.4</v>
      </c>
    </row>
    <row r="70" spans="1:12" s="8" customFormat="1" ht="19.5" customHeight="1" x14ac:dyDescent="0.2">
      <c r="A70" s="3">
        <f>IFERROR(VLOOKUP(B70,'[1]DADOS (OCULTAR)'!$Q$3:$S$136,3,0),"")</f>
        <v>9767633000528</v>
      </c>
      <c r="B70" s="4" t="str">
        <f>'[1]TCE - ANEXO IV - Preencher'!C79</f>
        <v>UPA NOVA DESCOBERTA - CG Nº 008/2022</v>
      </c>
      <c r="C70" s="4" t="str">
        <f>'[1]TCE - ANEXO IV - Preencher'!E79</f>
        <v>3.7 - Material de Limpeza e Produtos de Hgienização</v>
      </c>
      <c r="D70" s="3">
        <f>'[1]TCE - ANEXO IV - Preencher'!F79</f>
        <v>8014460000180</v>
      </c>
      <c r="E70" s="5" t="str">
        <f>'[1]TCE - ANEXO IV - Preencher'!G79</f>
        <v>VANPEL</v>
      </c>
      <c r="F70" s="5" t="str">
        <f>'[1]TCE - ANEXO IV - Preencher'!H79</f>
        <v>B</v>
      </c>
      <c r="G70" s="5" t="str">
        <f>'[1]TCE - ANEXO IV - Preencher'!I79</f>
        <v>S</v>
      </c>
      <c r="H70" s="5" t="str">
        <f>'[1]TCE - ANEXO IV - Preencher'!J79</f>
        <v>74550</v>
      </c>
      <c r="I70" s="6">
        <f>IF('[1]TCE - ANEXO IV - Preencher'!K79="","",'[1]TCE - ANEXO IV - Preencher'!K79)</f>
        <v>46218</v>
      </c>
      <c r="J70" s="5" t="str">
        <f>'[1]TCE - ANEXO IV - Preencher'!L79</f>
        <v>26260708014460000180550010000745501001580882</v>
      </c>
      <c r="K70" s="5" t="str">
        <f>IF(F70="B",LEFT('[1]TCE - ANEXO IV - Preencher'!M79,2),IF(F70="S",LEFT('[1]TCE - ANEXO IV - Preencher'!M79,7),IF('[1]TCE - ANEXO IV - Preencher'!H79="","")))</f>
        <v>26</v>
      </c>
      <c r="L70" s="7">
        <f>'[1]TCE - ANEXO IV - Preencher'!N79</f>
        <v>128.65</v>
      </c>
    </row>
    <row r="71" spans="1:12" s="8" customFormat="1" ht="19.5" customHeight="1" x14ac:dyDescent="0.2">
      <c r="A71" s="3">
        <f>IFERROR(VLOOKUP(B71,'[1]DADOS (OCULTAR)'!$Q$3:$S$136,3,0),"")</f>
        <v>9767633000528</v>
      </c>
      <c r="B71" s="4" t="str">
        <f>'[1]TCE - ANEXO IV - Preencher'!C80</f>
        <v>UPA NOVA DESCOBERTA - CG Nº 008/2022</v>
      </c>
      <c r="C71" s="4" t="str">
        <f>'[1]TCE - ANEXO IV - Preencher'!E80</f>
        <v>3.14 - Alimentação Preparada</v>
      </c>
      <c r="D71" s="3">
        <f>'[1]TCE - ANEXO IV - Preencher'!F80</f>
        <v>63851127000134</v>
      </c>
      <c r="E71" s="5" t="str">
        <f>'[1]TCE - ANEXO IV - Preencher'!G80</f>
        <v>ADM COMERCIO</v>
      </c>
      <c r="F71" s="5" t="str">
        <f>'[1]TCE - ANEXO IV - Preencher'!H80</f>
        <v>B</v>
      </c>
      <c r="G71" s="5" t="str">
        <f>'[1]TCE - ANEXO IV - Preencher'!I80</f>
        <v>S</v>
      </c>
      <c r="H71" s="5" t="str">
        <f>'[1]TCE - ANEXO IV - Preencher'!J80</f>
        <v>302</v>
      </c>
      <c r="I71" s="6">
        <f>IF('[1]TCE - ANEXO IV - Preencher'!K80="","",'[1]TCE - ANEXO IV - Preencher'!K80)</f>
        <v>46216</v>
      </c>
      <c r="J71" s="5" t="str">
        <f>'[1]TCE - ANEXO IV - Preencher'!L80</f>
        <v>26260763851127000134550010000003021239474403</v>
      </c>
      <c r="K71" s="5" t="str">
        <f>IF(F71="B",LEFT('[1]TCE - ANEXO IV - Preencher'!M80,2),IF(F71="S",LEFT('[1]TCE - ANEXO IV - Preencher'!M80,7),IF('[1]TCE - ANEXO IV - Preencher'!H80="","")))</f>
        <v>26</v>
      </c>
      <c r="L71" s="7">
        <f>'[1]TCE - ANEXO IV - Preencher'!N80</f>
        <v>117</v>
      </c>
    </row>
    <row r="72" spans="1:12" s="8" customFormat="1" ht="19.5" customHeight="1" x14ac:dyDescent="0.2">
      <c r="A72" s="3">
        <f>IFERROR(VLOOKUP(B72,'[1]DADOS (OCULTAR)'!$Q$3:$S$136,3,0),"")</f>
        <v>9767633000528</v>
      </c>
      <c r="B72" s="4" t="str">
        <f>'[1]TCE - ANEXO IV - Preencher'!C81</f>
        <v>UPA NOVA DESCOBERTA - CG Nº 008/2022</v>
      </c>
      <c r="C72" s="4" t="str">
        <f>'[1]TCE - ANEXO IV - Preencher'!E81</f>
        <v>3.14 - Alimentação Preparada</v>
      </c>
      <c r="D72" s="3">
        <f>'[1]TCE - ANEXO IV - Preencher'!F81</f>
        <v>28296399000119</v>
      </c>
      <c r="E72" s="5" t="str">
        <f>'[1]TCE - ANEXO IV - Preencher'!G81</f>
        <v>AVANNTE</v>
      </c>
      <c r="F72" s="5" t="str">
        <f>'[1]TCE - ANEXO IV - Preencher'!H81</f>
        <v>B</v>
      </c>
      <c r="G72" s="5" t="str">
        <f>'[1]TCE - ANEXO IV - Preencher'!I81</f>
        <v>S</v>
      </c>
      <c r="H72" s="5" t="str">
        <f>'[1]TCE - ANEXO IV - Preencher'!J81</f>
        <v>2057</v>
      </c>
      <c r="I72" s="6">
        <f>IF('[1]TCE - ANEXO IV - Preencher'!K81="","",'[1]TCE - ANEXO IV - Preencher'!K81)</f>
        <v>46234</v>
      </c>
      <c r="J72" s="5" t="str">
        <f>'[1]TCE - ANEXO IV - Preencher'!L81</f>
        <v>26260728296399000119550010000020571000403824</v>
      </c>
      <c r="K72" s="5" t="str">
        <f>IF(F72="B",LEFT('[1]TCE - ANEXO IV - Preencher'!M81,2),IF(F72="S",LEFT('[1]TCE - ANEXO IV - Preencher'!M81,7),IF('[1]TCE - ANEXO IV - Preencher'!H81="","")))</f>
        <v>26</v>
      </c>
      <c r="L72" s="7">
        <f>'[1]TCE - ANEXO IV - Preencher'!N81</f>
        <v>18879</v>
      </c>
    </row>
    <row r="73" spans="1:12" s="8" customFormat="1" ht="19.5" customHeight="1" x14ac:dyDescent="0.2">
      <c r="A73" s="3">
        <f>IFERROR(VLOOKUP(B73,'[1]DADOS (OCULTAR)'!$Q$3:$S$136,3,0),"")</f>
        <v>9767633000528</v>
      </c>
      <c r="B73" s="4" t="str">
        <f>'[1]TCE - ANEXO IV - Preencher'!C82</f>
        <v>UPA NOVA DESCOBERTA - CG Nº 008/2022</v>
      </c>
      <c r="C73" s="4" t="str">
        <f>'[1]TCE - ANEXO IV - Preencher'!E82</f>
        <v>3.14 - Alimentação Preparada</v>
      </c>
      <c r="D73" s="3">
        <f>'[1]TCE - ANEXO IV - Preencher'!F82</f>
        <v>43330918000101</v>
      </c>
      <c r="E73" s="5" t="str">
        <f>'[1]TCE - ANEXO IV - Preencher'!G82</f>
        <v>DISTRIBUIDORA J J</v>
      </c>
      <c r="F73" s="5" t="str">
        <f>'[1]TCE - ANEXO IV - Preencher'!H82</f>
        <v>B</v>
      </c>
      <c r="G73" s="5" t="str">
        <f>'[1]TCE - ANEXO IV - Preencher'!I82</f>
        <v>S</v>
      </c>
      <c r="H73" s="5" t="str">
        <f>'[1]TCE - ANEXO IV - Preencher'!J82</f>
        <v>19663</v>
      </c>
      <c r="I73" s="6">
        <f>IF('[1]TCE - ANEXO IV - Preencher'!K82="","",'[1]TCE - ANEXO IV - Preencher'!K82)</f>
        <v>46216</v>
      </c>
      <c r="J73" s="5" t="str">
        <f>'[1]TCE - ANEXO IV - Preencher'!L82</f>
        <v>26260743330918000101550010000196631631222702</v>
      </c>
      <c r="K73" s="5" t="str">
        <f>IF(F73="B",LEFT('[1]TCE - ANEXO IV - Preencher'!M82,2),IF(F73="S",LEFT('[1]TCE - ANEXO IV - Preencher'!M82,7),IF('[1]TCE - ANEXO IV - Preencher'!H82="","")))</f>
        <v>26</v>
      </c>
      <c r="L73" s="7">
        <f>'[1]TCE - ANEXO IV - Preencher'!N82</f>
        <v>723</v>
      </c>
    </row>
    <row r="74" spans="1:12" s="8" customFormat="1" ht="19.5" customHeight="1" x14ac:dyDescent="0.2">
      <c r="A74" s="3">
        <f>IFERROR(VLOOKUP(B74,'[1]DADOS (OCULTAR)'!$Q$3:$S$136,3,0),"")</f>
        <v>9767633000528</v>
      </c>
      <c r="B74" s="4" t="str">
        <f>'[1]TCE - ANEXO IV - Preencher'!C83</f>
        <v>UPA NOVA DESCOBERTA - CG Nº 008/2022</v>
      </c>
      <c r="C74" s="4" t="str">
        <f>'[1]TCE - ANEXO IV - Preencher'!E83</f>
        <v>3.14 - Alimentação Preparada</v>
      </c>
      <c r="D74" s="3">
        <f>'[1]TCE - ANEXO IV - Preencher'!F83</f>
        <v>11840014000130</v>
      </c>
      <c r="E74" s="5" t="str">
        <f>'[1]TCE - ANEXO IV - Preencher'!G83</f>
        <v>MACROPAC</v>
      </c>
      <c r="F74" s="5" t="str">
        <f>'[1]TCE - ANEXO IV - Preencher'!H83</f>
        <v>B</v>
      </c>
      <c r="G74" s="5" t="str">
        <f>'[1]TCE - ANEXO IV - Preencher'!I83</f>
        <v>S</v>
      </c>
      <c r="H74" s="5" t="str">
        <f>'[1]TCE - ANEXO IV - Preencher'!J83</f>
        <v>583728</v>
      </c>
      <c r="I74" s="6">
        <f>IF('[1]TCE - ANEXO IV - Preencher'!K83="","",'[1]TCE - ANEXO IV - Preencher'!K83)</f>
        <v>46217</v>
      </c>
      <c r="J74" s="5" t="str">
        <f>'[1]TCE - ANEXO IV - Preencher'!L83</f>
        <v>26260711840014000130550010005837281710084013</v>
      </c>
      <c r="K74" s="5" t="str">
        <f>IF(F74="B",LEFT('[1]TCE - ANEXO IV - Preencher'!M83,2),IF(F74="S",LEFT('[1]TCE - ANEXO IV - Preencher'!M83,7),IF('[1]TCE - ANEXO IV - Preencher'!H83="","")))</f>
        <v>26</v>
      </c>
      <c r="L74" s="7">
        <f>'[1]TCE - ANEXO IV - Preencher'!N83</f>
        <v>498</v>
      </c>
    </row>
    <row r="75" spans="1:12" s="8" customFormat="1" ht="19.5" customHeight="1" x14ac:dyDescent="0.2">
      <c r="A75" s="3">
        <f>IFERROR(VLOOKUP(B75,'[1]DADOS (OCULTAR)'!$Q$3:$S$136,3,0),"")</f>
        <v>9767633000528</v>
      </c>
      <c r="B75" s="4" t="str">
        <f>'[1]TCE - ANEXO IV - Preencher'!C84</f>
        <v>UPA NOVA DESCOBERTA - CG Nº 008/2022</v>
      </c>
      <c r="C75" s="4" t="str">
        <f>'[1]TCE - ANEXO IV - Preencher'!E84</f>
        <v>3.14 - Alimentação Preparada</v>
      </c>
      <c r="D75" s="3">
        <f>'[1]TCE - ANEXO IV - Preencher'!F84</f>
        <v>49339000000100</v>
      </c>
      <c r="E75" s="5" t="str">
        <f>'[1]TCE - ANEXO IV - Preencher'!G84</f>
        <v>MEV COMERCIO</v>
      </c>
      <c r="F75" s="5" t="str">
        <f>'[1]TCE - ANEXO IV - Preencher'!H84</f>
        <v>B</v>
      </c>
      <c r="G75" s="5" t="str">
        <f>'[1]TCE - ANEXO IV - Preencher'!I84</f>
        <v>S</v>
      </c>
      <c r="H75" s="5" t="str">
        <f>'[1]TCE - ANEXO IV - Preencher'!J84</f>
        <v>3256</v>
      </c>
      <c r="I75" s="6">
        <f>IF('[1]TCE - ANEXO IV - Preencher'!K84="","",'[1]TCE - ANEXO IV - Preencher'!K84)</f>
        <v>46216</v>
      </c>
      <c r="J75" s="5" t="str">
        <f>'[1]TCE - ANEXO IV - Preencher'!L84</f>
        <v>26260749339000000100550020000032561000998363</v>
      </c>
      <c r="K75" s="5" t="str">
        <f>IF(F75="B",LEFT('[1]TCE - ANEXO IV - Preencher'!M84,2),IF(F75="S",LEFT('[1]TCE - ANEXO IV - Preencher'!M84,7),IF('[1]TCE - ANEXO IV - Preencher'!H84="","")))</f>
        <v>26</v>
      </c>
      <c r="L75" s="7">
        <f>'[1]TCE - ANEXO IV - Preencher'!N84</f>
        <v>76.349999999999994</v>
      </c>
    </row>
    <row r="76" spans="1:12" s="8" customFormat="1" ht="19.5" customHeight="1" x14ac:dyDescent="0.2">
      <c r="A76" s="3">
        <f>IFERROR(VLOOKUP(B76,'[1]DADOS (OCULTAR)'!$Q$3:$S$136,3,0),"")</f>
        <v>9767633000528</v>
      </c>
      <c r="B76" s="4" t="str">
        <f>'[1]TCE - ANEXO IV - Preencher'!C85</f>
        <v>UPA NOVA DESCOBERTA - CG Nº 008/2022</v>
      </c>
      <c r="C76" s="4" t="str">
        <f>'[1]TCE - ANEXO IV - Preencher'!E85</f>
        <v>3.14 - Alimentação Preparada</v>
      </c>
      <c r="D76" s="3">
        <f>'[1]TCE - ANEXO IV - Preencher'!F85</f>
        <v>60158760000153</v>
      </c>
      <c r="E76" s="5" t="str">
        <f>'[1]TCE - ANEXO IV - Preencher'!G85</f>
        <v>R S DISTRIBUIDORA</v>
      </c>
      <c r="F76" s="5" t="str">
        <f>'[1]TCE - ANEXO IV - Preencher'!H85</f>
        <v>B</v>
      </c>
      <c r="G76" s="5" t="str">
        <f>'[1]TCE - ANEXO IV - Preencher'!I85</f>
        <v>S</v>
      </c>
      <c r="H76" s="5" t="str">
        <f>'[1]TCE - ANEXO IV - Preencher'!J85</f>
        <v>391</v>
      </c>
      <c r="I76" s="6">
        <f>IF('[1]TCE - ANEXO IV - Preencher'!K85="","",'[1]TCE - ANEXO IV - Preencher'!K85)</f>
        <v>46223</v>
      </c>
      <c r="J76" s="5" t="str">
        <f>'[1]TCE - ANEXO IV - Preencher'!L85</f>
        <v>262607601587600001535539100000003911300004017</v>
      </c>
      <c r="K76" s="5" t="str">
        <f>IF(F76="B",LEFT('[1]TCE - ANEXO IV - Preencher'!M85,2),IF(F76="S",LEFT('[1]TCE - ANEXO IV - Preencher'!M85,7),IF('[1]TCE - ANEXO IV - Preencher'!H85="","")))</f>
        <v>26</v>
      </c>
      <c r="L76" s="7">
        <f>'[1]TCE - ANEXO IV - Preencher'!N85</f>
        <v>133</v>
      </c>
    </row>
    <row r="77" spans="1:12" s="8" customFormat="1" ht="19.5" customHeight="1" x14ac:dyDescent="0.2">
      <c r="A77" s="3">
        <f>IFERROR(VLOOKUP(B77,'[1]DADOS (OCULTAR)'!$Q$3:$S$136,3,0),"")</f>
        <v>9767633000528</v>
      </c>
      <c r="B77" s="4" t="str">
        <f>'[1]TCE - ANEXO IV - Preencher'!C86</f>
        <v>UPA NOVA DESCOBERTA - CG Nº 008/2022</v>
      </c>
      <c r="C77" s="4" t="str">
        <f>'[1]TCE - ANEXO IV - Preencher'!E86</f>
        <v>3.14 - Alimentação Preparada</v>
      </c>
      <c r="D77" s="3">
        <f>'[1]TCE - ANEXO IV - Preencher'!F86</f>
        <v>67263680000107</v>
      </c>
      <c r="E77" s="5" t="str">
        <f>'[1]TCE - ANEXO IV - Preencher'!G86</f>
        <v>SUPRIMENTO</v>
      </c>
      <c r="F77" s="5" t="str">
        <f>'[1]TCE - ANEXO IV - Preencher'!H86</f>
        <v>B</v>
      </c>
      <c r="G77" s="5" t="str">
        <f>'[1]TCE - ANEXO IV - Preencher'!I86</f>
        <v>S</v>
      </c>
      <c r="H77" s="5" t="str">
        <f>'[1]TCE - ANEXO IV - Preencher'!J86</f>
        <v>74</v>
      </c>
      <c r="I77" s="6">
        <f>IF('[1]TCE - ANEXO IV - Preencher'!K86="","",'[1]TCE - ANEXO IV - Preencher'!K86)</f>
        <v>46209</v>
      </c>
      <c r="J77" s="5" t="str">
        <f>'[1]TCE - ANEXO IV - Preencher'!L86</f>
        <v>26260767263680000107550010000000741120519834</v>
      </c>
      <c r="K77" s="5" t="str">
        <f>IF(F77="B",LEFT('[1]TCE - ANEXO IV - Preencher'!M86,2),IF(F77="S",LEFT('[1]TCE - ANEXO IV - Preencher'!M86,7),IF('[1]TCE - ANEXO IV - Preencher'!H86="","")))</f>
        <v>26</v>
      </c>
      <c r="L77" s="7">
        <f>'[1]TCE - ANEXO IV - Preencher'!N86</f>
        <v>728.6</v>
      </c>
    </row>
    <row r="78" spans="1:12" s="8" customFormat="1" ht="19.5" customHeight="1" x14ac:dyDescent="0.2">
      <c r="A78" s="3">
        <f>IFERROR(VLOOKUP(B78,'[1]DADOS (OCULTAR)'!$Q$3:$S$136,3,0),"")</f>
        <v>9767633000528</v>
      </c>
      <c r="B78" s="4" t="str">
        <f>'[1]TCE - ANEXO IV - Preencher'!C87</f>
        <v>UPA NOVA DESCOBERTA - CG Nº 008/2022</v>
      </c>
      <c r="C78" s="4" t="str">
        <f>'[1]TCE - ANEXO IV - Preencher'!E87</f>
        <v>3.14 - Alimentação Preparada</v>
      </c>
      <c r="D78" s="3">
        <f>'[1]TCE - ANEXO IV - Preencher'!F87</f>
        <v>50145448000171</v>
      </c>
      <c r="E78" s="5" t="str">
        <f>'[1]TCE - ANEXO IV - Preencher'!G87</f>
        <v>TEND TUDO</v>
      </c>
      <c r="F78" s="5" t="str">
        <f>'[1]TCE - ANEXO IV - Preencher'!H87</f>
        <v>B</v>
      </c>
      <c r="G78" s="5" t="str">
        <f>'[1]TCE - ANEXO IV - Preencher'!I87</f>
        <v>S</v>
      </c>
      <c r="H78" s="5" t="str">
        <f>'[1]TCE - ANEXO IV - Preencher'!J87</f>
        <v>4999</v>
      </c>
      <c r="I78" s="6">
        <f>IF('[1]TCE - ANEXO IV - Preencher'!K87="","",'[1]TCE - ANEXO IV - Preencher'!K87)</f>
        <v>46217</v>
      </c>
      <c r="J78" s="5" t="str">
        <f>'[1]TCE - ANEXO IV - Preencher'!L87</f>
        <v>26260750145448000171550010000049991000067049</v>
      </c>
      <c r="K78" s="5" t="str">
        <f>IF(F78="B",LEFT('[1]TCE - ANEXO IV - Preencher'!M87,2),IF(F78="S",LEFT('[1]TCE - ANEXO IV - Preencher'!M87,7),IF('[1]TCE - ANEXO IV - Preencher'!H87="","")))</f>
        <v>26</v>
      </c>
      <c r="L78" s="7">
        <f>'[1]TCE - ANEXO IV - Preencher'!N87</f>
        <v>105</v>
      </c>
    </row>
    <row r="79" spans="1:12" s="8" customFormat="1" ht="19.5" customHeight="1" x14ac:dyDescent="0.2">
      <c r="A79" s="3">
        <f>IFERROR(VLOOKUP(B79,'[1]DADOS (OCULTAR)'!$Q$3:$S$136,3,0),"")</f>
        <v>9767633000528</v>
      </c>
      <c r="B79" s="4" t="str">
        <f>'[1]TCE - ANEXO IV - Preencher'!C88</f>
        <v>UPA NOVA DESCOBERTA - CG Nº 008/2022</v>
      </c>
      <c r="C79" s="4" t="str">
        <f>'[1]TCE - ANEXO IV - Preencher'!E88</f>
        <v>3.14 - Alimentação Preparada</v>
      </c>
      <c r="D79" s="3">
        <f>'[1]TCE - ANEXO IV - Preencher'!F88</f>
        <v>30743270000153</v>
      </c>
      <c r="E79" s="5" t="str">
        <f>'[1]TCE - ANEXO IV - Preencher'!G88</f>
        <v>TRIUNFO</v>
      </c>
      <c r="F79" s="5" t="str">
        <f>'[1]TCE - ANEXO IV - Preencher'!H88</f>
        <v>B</v>
      </c>
      <c r="G79" s="5" t="str">
        <f>'[1]TCE - ANEXO IV - Preencher'!I88</f>
        <v>S</v>
      </c>
      <c r="H79" s="5" t="str">
        <f>'[1]TCE - ANEXO IV - Preencher'!J88</f>
        <v>40719</v>
      </c>
      <c r="I79" s="6">
        <f>IF('[1]TCE - ANEXO IV - Preencher'!K88="","",'[1]TCE - ANEXO IV - Preencher'!K88)</f>
        <v>46217</v>
      </c>
      <c r="J79" s="5" t="str">
        <f>'[1]TCE - ANEXO IV - Preencher'!L88</f>
        <v>26260730743270000153550010000407191643547159</v>
      </c>
      <c r="K79" s="5" t="str">
        <f>IF(F79="B",LEFT('[1]TCE - ANEXO IV - Preencher'!M88,2),IF(F79="S",LEFT('[1]TCE - ANEXO IV - Preencher'!M88,7),IF('[1]TCE - ANEXO IV - Preencher'!H88="","")))</f>
        <v>26</v>
      </c>
      <c r="L79" s="7">
        <f>'[1]TCE - ANEXO IV - Preencher'!N88</f>
        <v>1724.5</v>
      </c>
    </row>
    <row r="80" spans="1:12" s="8" customFormat="1" ht="19.5" customHeight="1" x14ac:dyDescent="0.2">
      <c r="A80" s="3">
        <f>IFERROR(VLOOKUP(B80,'[1]DADOS (OCULTAR)'!$Q$3:$S$136,3,0),"")</f>
        <v>9767633000528</v>
      </c>
      <c r="B80" s="4" t="str">
        <f>'[1]TCE - ANEXO IV - Preencher'!C89</f>
        <v>UPA NOVA DESCOBERTA - CG Nº 008/2022</v>
      </c>
      <c r="C80" s="4" t="str">
        <f>'[1]TCE - ANEXO IV - Preencher'!E89</f>
        <v>3.14 - Alimentação Preparada</v>
      </c>
      <c r="D80" s="3">
        <f>'[1]TCE - ANEXO IV - Preencher'!F89</f>
        <v>8014460000180</v>
      </c>
      <c r="E80" s="5" t="str">
        <f>'[1]TCE - ANEXO IV - Preencher'!G89</f>
        <v>VANPEL</v>
      </c>
      <c r="F80" s="5" t="str">
        <f>'[1]TCE - ANEXO IV - Preencher'!H89</f>
        <v>B</v>
      </c>
      <c r="G80" s="5" t="str">
        <f>'[1]TCE - ANEXO IV - Preencher'!I89</f>
        <v>S</v>
      </c>
      <c r="H80" s="5" t="str">
        <f>'[1]TCE - ANEXO IV - Preencher'!J89</f>
        <v>74549</v>
      </c>
      <c r="I80" s="6">
        <f>IF('[1]TCE - ANEXO IV - Preencher'!K89="","",'[1]TCE - ANEXO IV - Preencher'!K89)</f>
        <v>46218</v>
      </c>
      <c r="J80" s="5" t="str">
        <f>'[1]TCE - ANEXO IV - Preencher'!L89</f>
        <v>26260708014460000180550010000745491001580890</v>
      </c>
      <c r="K80" s="5" t="str">
        <f>IF(F80="B",LEFT('[1]TCE - ANEXO IV - Preencher'!M89,2),IF(F80="S",LEFT('[1]TCE - ANEXO IV - Preencher'!M89,7),IF('[1]TCE - ANEXO IV - Preencher'!H89="","")))</f>
        <v>26</v>
      </c>
      <c r="L80" s="7">
        <f>'[1]TCE - ANEXO IV - Preencher'!N89</f>
        <v>469</v>
      </c>
    </row>
    <row r="81" spans="1:12" s="8" customFormat="1" ht="19.5" customHeight="1" x14ac:dyDescent="0.2">
      <c r="A81" s="3">
        <f>IFERROR(VLOOKUP(B81,'[1]DADOS (OCULTAR)'!$Q$3:$S$136,3,0),"")</f>
        <v>9767633000528</v>
      </c>
      <c r="B81" s="4" t="str">
        <f>'[1]TCE - ANEXO IV - Preencher'!C90</f>
        <v>UPA NOVA DESCOBERTA - CG Nº 008/2022</v>
      </c>
      <c r="C81" s="4" t="str">
        <f>'[1]TCE - ANEXO IV - Preencher'!E90</f>
        <v>3.6 - Material de Expediente</v>
      </c>
      <c r="D81" s="3">
        <f>'[1]TCE - ANEXO IV - Preencher'!F90</f>
        <v>63851127000134</v>
      </c>
      <c r="E81" s="5" t="str">
        <f>'[1]TCE - ANEXO IV - Preencher'!G90</f>
        <v>ADM COMERCIO</v>
      </c>
      <c r="F81" s="5" t="str">
        <f>'[1]TCE - ANEXO IV - Preencher'!H90</f>
        <v>B</v>
      </c>
      <c r="G81" s="5" t="str">
        <f>'[1]TCE - ANEXO IV - Preencher'!I90</f>
        <v>S</v>
      </c>
      <c r="H81" s="5" t="str">
        <f>'[1]TCE - ANEXO IV - Preencher'!J90</f>
        <v>302</v>
      </c>
      <c r="I81" s="6">
        <f>IF('[1]TCE - ANEXO IV - Preencher'!K90="","",'[1]TCE - ANEXO IV - Preencher'!K90)</f>
        <v>46216</v>
      </c>
      <c r="J81" s="5" t="str">
        <f>'[1]TCE - ANEXO IV - Preencher'!L90</f>
        <v>26260763851127000134550010000003021239474403</v>
      </c>
      <c r="K81" s="5" t="str">
        <f>IF(F81="B",LEFT('[1]TCE - ANEXO IV - Preencher'!M90,2),IF(F81="S",LEFT('[1]TCE - ANEXO IV - Preencher'!M90,7),IF('[1]TCE - ANEXO IV - Preencher'!H90="","")))</f>
        <v>26</v>
      </c>
      <c r="L81" s="7">
        <f>'[1]TCE - ANEXO IV - Preencher'!N90</f>
        <v>208.7</v>
      </c>
    </row>
    <row r="82" spans="1:12" s="8" customFormat="1" ht="19.5" customHeight="1" x14ac:dyDescent="0.2">
      <c r="A82" s="3">
        <f>IFERROR(VLOOKUP(B82,'[1]DADOS (OCULTAR)'!$Q$3:$S$136,3,0),"")</f>
        <v>9767633000528</v>
      </c>
      <c r="B82" s="4" t="str">
        <f>'[1]TCE - ANEXO IV - Preencher'!C91</f>
        <v>UPA NOVA DESCOBERTA - CG Nº 008/2022</v>
      </c>
      <c r="C82" s="4" t="str">
        <f>'[1]TCE - ANEXO IV - Preencher'!E91</f>
        <v>3.6 - Material de Expediente</v>
      </c>
      <c r="D82" s="3">
        <f>'[1]TCE - ANEXO IV - Preencher'!F91</f>
        <v>15610582000103</v>
      </c>
      <c r="E82" s="5" t="str">
        <f>'[1]TCE - ANEXO IV - Preencher'!G91</f>
        <v>ETIQUETAS RECIFE</v>
      </c>
      <c r="F82" s="5" t="str">
        <f>'[1]TCE - ANEXO IV - Preencher'!H91</f>
        <v>B</v>
      </c>
      <c r="G82" s="5" t="str">
        <f>'[1]TCE - ANEXO IV - Preencher'!I91</f>
        <v>S</v>
      </c>
      <c r="H82" s="5" t="str">
        <f>'[1]TCE - ANEXO IV - Preencher'!J91</f>
        <v>2029</v>
      </c>
      <c r="I82" s="6">
        <f>IF('[1]TCE - ANEXO IV - Preencher'!K91="","",'[1]TCE - ANEXO IV - Preencher'!K91)</f>
        <v>46226</v>
      </c>
      <c r="J82" s="5" t="str">
        <f>'[1]TCE - ANEXO IV - Preencher'!L91</f>
        <v>26260715610582000103550010000020291090866933</v>
      </c>
      <c r="K82" s="5" t="str">
        <f>IF(F82="B",LEFT('[1]TCE - ANEXO IV - Preencher'!M91,2),IF(F82="S",LEFT('[1]TCE - ANEXO IV - Preencher'!M91,7),IF('[1]TCE - ANEXO IV - Preencher'!H91="","")))</f>
        <v>26</v>
      </c>
      <c r="L82" s="7">
        <f>'[1]TCE - ANEXO IV - Preencher'!N91</f>
        <v>880</v>
      </c>
    </row>
    <row r="83" spans="1:12" s="8" customFormat="1" ht="19.5" customHeight="1" x14ac:dyDescent="0.2">
      <c r="A83" s="3">
        <f>IFERROR(VLOOKUP(B83,'[1]DADOS (OCULTAR)'!$Q$3:$S$136,3,0),"")</f>
        <v>9767633000528</v>
      </c>
      <c r="B83" s="4" t="str">
        <f>'[1]TCE - ANEXO IV - Preencher'!C92</f>
        <v>UPA NOVA DESCOBERTA - CG Nº 008/2022</v>
      </c>
      <c r="C83" s="4" t="str">
        <f>'[1]TCE - ANEXO IV - Preencher'!E92</f>
        <v>3.6 - Material de Expediente</v>
      </c>
      <c r="D83" s="3">
        <f>'[1]TCE - ANEXO IV - Preencher'!F92</f>
        <v>15610582000103</v>
      </c>
      <c r="E83" s="5" t="str">
        <f>'[1]TCE - ANEXO IV - Preencher'!G92</f>
        <v>ETIQUETAS RECIFE</v>
      </c>
      <c r="F83" s="5" t="str">
        <f>'[1]TCE - ANEXO IV - Preencher'!H92</f>
        <v>B</v>
      </c>
      <c r="G83" s="5" t="str">
        <f>'[1]TCE - ANEXO IV - Preencher'!I92</f>
        <v>S</v>
      </c>
      <c r="H83" s="5" t="str">
        <f>'[1]TCE - ANEXO IV - Preencher'!J92</f>
        <v>2044</v>
      </c>
      <c r="I83" s="6">
        <f>IF('[1]TCE - ANEXO IV - Preencher'!K92="","",'[1]TCE - ANEXO IV - Preencher'!K92)</f>
        <v>46233</v>
      </c>
      <c r="J83" s="5" t="str">
        <f>'[1]TCE - ANEXO IV - Preencher'!L92</f>
        <v>26260715610582000103550010000020441628641637</v>
      </c>
      <c r="K83" s="5" t="str">
        <f>IF(F83="B",LEFT('[1]TCE - ANEXO IV - Preencher'!M92,2),IF(F83="S",LEFT('[1]TCE - ANEXO IV - Preencher'!M92,7),IF('[1]TCE - ANEXO IV - Preencher'!H92="","")))</f>
        <v>26</v>
      </c>
      <c r="L83" s="7">
        <f>'[1]TCE - ANEXO IV - Preencher'!N92</f>
        <v>2005</v>
      </c>
    </row>
    <row r="84" spans="1:12" s="8" customFormat="1" ht="19.5" customHeight="1" x14ac:dyDescent="0.2">
      <c r="A84" s="3">
        <f>IFERROR(VLOOKUP(B84,'[1]DADOS (OCULTAR)'!$Q$3:$S$136,3,0),"")</f>
        <v>9767633000528</v>
      </c>
      <c r="B84" s="4" t="str">
        <f>'[1]TCE - ANEXO IV - Preencher'!C93</f>
        <v>UPA NOVA DESCOBERTA - CG Nº 008/2022</v>
      </c>
      <c r="C84" s="4" t="str">
        <f>'[1]TCE - ANEXO IV - Preencher'!E93</f>
        <v>3.6 - Material de Expediente</v>
      </c>
      <c r="D84" s="3">
        <f>'[1]TCE - ANEXO IV - Preencher'!F93</f>
        <v>11840014000130</v>
      </c>
      <c r="E84" s="5" t="str">
        <f>'[1]TCE - ANEXO IV - Preencher'!G93</f>
        <v>MACROPAC</v>
      </c>
      <c r="F84" s="5" t="str">
        <f>'[1]TCE - ANEXO IV - Preencher'!H93</f>
        <v>B</v>
      </c>
      <c r="G84" s="5" t="str">
        <f>'[1]TCE - ANEXO IV - Preencher'!I93</f>
        <v>S</v>
      </c>
      <c r="H84" s="5" t="str">
        <f>'[1]TCE - ANEXO IV - Preencher'!J93</f>
        <v>583729</v>
      </c>
      <c r="I84" s="6">
        <f>IF('[1]TCE - ANEXO IV - Preencher'!K93="","",'[1]TCE - ANEXO IV - Preencher'!K93)</f>
        <v>46217</v>
      </c>
      <c r="J84" s="5" t="str">
        <f>'[1]TCE - ANEXO IV - Preencher'!L93</f>
        <v>26260711840014000130550010005837291710103104</v>
      </c>
      <c r="K84" s="5" t="str">
        <f>IF(F84="B",LEFT('[1]TCE - ANEXO IV - Preencher'!M93,2),IF(F84="S",LEFT('[1]TCE - ANEXO IV - Preencher'!M93,7),IF('[1]TCE - ANEXO IV - Preencher'!H93="","")))</f>
        <v>26</v>
      </c>
      <c r="L84" s="7">
        <f>'[1]TCE - ANEXO IV - Preencher'!N93</f>
        <v>99</v>
      </c>
    </row>
    <row r="85" spans="1:12" s="8" customFormat="1" ht="19.5" customHeight="1" x14ac:dyDescent="0.2">
      <c r="A85" s="3">
        <f>IFERROR(VLOOKUP(B85,'[1]DADOS (OCULTAR)'!$Q$3:$S$136,3,0),"")</f>
        <v>9767633000528</v>
      </c>
      <c r="B85" s="4" t="str">
        <f>'[1]TCE - ANEXO IV - Preencher'!C94</f>
        <v>UPA NOVA DESCOBERTA - CG Nº 008/2022</v>
      </c>
      <c r="C85" s="4" t="str">
        <f>'[1]TCE - ANEXO IV - Preencher'!E94</f>
        <v>3.6 - Material de Expediente</v>
      </c>
      <c r="D85" s="3">
        <f>'[1]TCE - ANEXO IV - Preencher'!F94</f>
        <v>49339000000100</v>
      </c>
      <c r="E85" s="5" t="str">
        <f>'[1]TCE - ANEXO IV - Preencher'!G94</f>
        <v>MEC COMERCIO</v>
      </c>
      <c r="F85" s="5" t="str">
        <f>'[1]TCE - ANEXO IV - Preencher'!H94</f>
        <v>B</v>
      </c>
      <c r="G85" s="5" t="str">
        <f>'[1]TCE - ANEXO IV - Preencher'!I94</f>
        <v>S</v>
      </c>
      <c r="H85" s="5" t="str">
        <f>'[1]TCE - ANEXO IV - Preencher'!J94</f>
        <v>3256</v>
      </c>
      <c r="I85" s="6">
        <f>IF('[1]TCE - ANEXO IV - Preencher'!K94="","",'[1]TCE - ANEXO IV - Preencher'!K94)</f>
        <v>46216</v>
      </c>
      <c r="J85" s="5" t="str">
        <f>'[1]TCE - ANEXO IV - Preencher'!L94</f>
        <v>26260749339000000100550020000032561000998393</v>
      </c>
      <c r="K85" s="5" t="str">
        <f>IF(F85="B",LEFT('[1]TCE - ANEXO IV - Preencher'!M94,2),IF(F85="S",LEFT('[1]TCE - ANEXO IV - Preencher'!M94,7),IF('[1]TCE - ANEXO IV - Preencher'!H94="","")))</f>
        <v>26</v>
      </c>
      <c r="L85" s="7">
        <f>'[1]TCE - ANEXO IV - Preencher'!N94</f>
        <v>448.3</v>
      </c>
    </row>
    <row r="86" spans="1:12" s="8" customFormat="1" ht="19.5" customHeight="1" x14ac:dyDescent="0.2">
      <c r="A86" s="3">
        <f>IFERROR(VLOOKUP(B86,'[1]DADOS (OCULTAR)'!$Q$3:$S$136,3,0),"")</f>
        <v>9767633000528</v>
      </c>
      <c r="B86" s="4" t="str">
        <f>'[1]TCE - ANEXO IV - Preencher'!C95</f>
        <v>UPA NOVA DESCOBERTA - CG Nº 008/2022</v>
      </c>
      <c r="C86" s="4" t="str">
        <f>'[1]TCE - ANEXO IV - Preencher'!E95</f>
        <v>3.6 - Material de Expediente</v>
      </c>
      <c r="D86" s="3">
        <f>'[1]TCE - ANEXO IV - Preencher'!F95</f>
        <v>50145448000171</v>
      </c>
      <c r="E86" s="5" t="str">
        <f>'[1]TCE - ANEXO IV - Preencher'!G95</f>
        <v>TEND  TUDO</v>
      </c>
      <c r="F86" s="5" t="str">
        <f>'[1]TCE - ANEXO IV - Preencher'!H95</f>
        <v>B</v>
      </c>
      <c r="G86" s="5" t="str">
        <f>'[1]TCE - ANEXO IV - Preencher'!I95</f>
        <v>S</v>
      </c>
      <c r="H86" s="5" t="str">
        <f>'[1]TCE - ANEXO IV - Preencher'!J95</f>
        <v>4999</v>
      </c>
      <c r="I86" s="6">
        <f>IF('[1]TCE - ANEXO IV - Preencher'!K95="","",'[1]TCE - ANEXO IV - Preencher'!K95)</f>
        <v>46217</v>
      </c>
      <c r="J86" s="5" t="str">
        <f>'[1]TCE - ANEXO IV - Preencher'!L95</f>
        <v>26260750145448000171550010000049991000067049</v>
      </c>
      <c r="K86" s="5" t="str">
        <f>IF(F86="B",LEFT('[1]TCE - ANEXO IV - Preencher'!M95,2),IF(F86="S",LEFT('[1]TCE - ANEXO IV - Preencher'!M95,7),IF('[1]TCE - ANEXO IV - Preencher'!H95="","")))</f>
        <v>26</v>
      </c>
      <c r="L86" s="7">
        <f>'[1]TCE - ANEXO IV - Preencher'!N95</f>
        <v>510.72</v>
      </c>
    </row>
    <row r="87" spans="1:12" s="8" customFormat="1" ht="19.5" customHeight="1" x14ac:dyDescent="0.2">
      <c r="A87" s="3">
        <f>IFERROR(VLOOKUP(B87,'[1]DADOS (OCULTAR)'!$Q$3:$S$136,3,0),"")</f>
        <v>9767633000528</v>
      </c>
      <c r="B87" s="4" t="str">
        <f>'[1]TCE - ANEXO IV - Preencher'!C96</f>
        <v>UPA NOVA DESCOBERTA - CG Nº 008/2022</v>
      </c>
      <c r="C87" s="4" t="str">
        <f>'[1]TCE - ANEXO IV - Preencher'!E96</f>
        <v>3.6 - Material de Expediente</v>
      </c>
      <c r="D87" s="3">
        <f>'[1]TCE - ANEXO IV - Preencher'!F96</f>
        <v>30743270000153</v>
      </c>
      <c r="E87" s="5" t="str">
        <f>'[1]TCE - ANEXO IV - Preencher'!G96</f>
        <v>TRIUNFO</v>
      </c>
      <c r="F87" s="5" t="str">
        <f>'[1]TCE - ANEXO IV - Preencher'!H96</f>
        <v>B</v>
      </c>
      <c r="G87" s="5" t="str">
        <f>'[1]TCE - ANEXO IV - Preencher'!I96</f>
        <v>S</v>
      </c>
      <c r="H87" s="5" t="str">
        <f>'[1]TCE - ANEXO IV - Preencher'!J96</f>
        <v>40720</v>
      </c>
      <c r="I87" s="6">
        <f>IF('[1]TCE - ANEXO IV - Preencher'!K96="","",'[1]TCE - ANEXO IV - Preencher'!K96)</f>
        <v>46217</v>
      </c>
      <c r="J87" s="5" t="str">
        <f>'[1]TCE - ANEXO IV - Preencher'!L96</f>
        <v>26260730743270000153550010000407201786717253</v>
      </c>
      <c r="K87" s="5" t="str">
        <f>IF(F87="B",LEFT('[1]TCE - ANEXO IV - Preencher'!M96,2),IF(F87="S",LEFT('[1]TCE - ANEXO IV - Preencher'!M96,7),IF('[1]TCE - ANEXO IV - Preencher'!H96="","")))</f>
        <v>26</v>
      </c>
      <c r="L87" s="7">
        <f>'[1]TCE - ANEXO IV - Preencher'!N96</f>
        <v>2340</v>
      </c>
    </row>
    <row r="88" spans="1:12" s="8" customFormat="1" ht="19.5" customHeight="1" x14ac:dyDescent="0.2">
      <c r="A88" s="3">
        <f>IFERROR(VLOOKUP(B88,'[1]DADOS (OCULTAR)'!$Q$3:$S$136,3,0),"")</f>
        <v>9767633000528</v>
      </c>
      <c r="B88" s="4" t="str">
        <f>'[1]TCE - ANEXO IV - Preencher'!C97</f>
        <v>UPA NOVA DESCOBERTA - CG Nº 008/2022</v>
      </c>
      <c r="C88" s="4" t="str">
        <f>'[1]TCE - ANEXO IV - Preencher'!E97</f>
        <v>3.6 - Material de Expediente</v>
      </c>
      <c r="D88" s="3">
        <f>'[1]TCE - ANEXO IV - Preencher'!F97</f>
        <v>8014460000180</v>
      </c>
      <c r="E88" s="5" t="str">
        <f>'[1]TCE - ANEXO IV - Preencher'!G97</f>
        <v>VANPEL</v>
      </c>
      <c r="F88" s="5" t="str">
        <f>'[1]TCE - ANEXO IV - Preencher'!H97</f>
        <v>B</v>
      </c>
      <c r="G88" s="5" t="str">
        <f>'[1]TCE - ANEXO IV - Preencher'!I97</f>
        <v>S</v>
      </c>
      <c r="H88" s="5" t="str">
        <f>'[1]TCE - ANEXO IV - Preencher'!J97</f>
        <v>74549</v>
      </c>
      <c r="I88" s="6">
        <f>IF('[1]TCE - ANEXO IV - Preencher'!K97="","",'[1]TCE - ANEXO IV - Preencher'!K97)</f>
        <v>46218</v>
      </c>
      <c r="J88" s="5" t="str">
        <f>'[1]TCE - ANEXO IV - Preencher'!L97</f>
        <v>26260708014460000180550010000745491001580890</v>
      </c>
      <c r="K88" s="5" t="str">
        <f>IF(F88="B",LEFT('[1]TCE - ANEXO IV - Preencher'!M97,2),IF(F88="S",LEFT('[1]TCE - ANEXO IV - Preencher'!M97,7),IF('[1]TCE - ANEXO IV - Preencher'!H97="","")))</f>
        <v>26</v>
      </c>
      <c r="L88" s="7">
        <f>'[1]TCE - ANEXO IV - Preencher'!N97</f>
        <v>480</v>
      </c>
    </row>
    <row r="89" spans="1:12" s="8" customFormat="1" ht="19.5" customHeight="1" x14ac:dyDescent="0.2">
      <c r="A89" s="3">
        <f>IFERROR(VLOOKUP(B89,'[1]DADOS (OCULTAR)'!$Q$3:$S$136,3,0),"")</f>
        <v>9767633000528</v>
      </c>
      <c r="B89" s="4" t="str">
        <f>'[1]TCE - ANEXO IV - Preencher'!C98</f>
        <v>UPA NOVA DESCOBERTA - CG Nº 008/2022</v>
      </c>
      <c r="C89" s="4" t="str">
        <f>'[1]TCE - ANEXO IV - Preencher'!E98</f>
        <v>3.6 - Material de Expediente</v>
      </c>
      <c r="D89" s="3">
        <f>'[1]TCE - ANEXO IV - Preencher'!F98</f>
        <v>8014460000180</v>
      </c>
      <c r="E89" s="5" t="str">
        <f>'[1]TCE - ANEXO IV - Preencher'!G98</f>
        <v>VANPEL</v>
      </c>
      <c r="F89" s="5" t="str">
        <f>'[1]TCE - ANEXO IV - Preencher'!H98</f>
        <v>B</v>
      </c>
      <c r="G89" s="5" t="str">
        <f>'[1]TCE - ANEXO IV - Preencher'!I98</f>
        <v>S</v>
      </c>
      <c r="H89" s="5" t="str">
        <f>'[1]TCE - ANEXO IV - Preencher'!J98</f>
        <v>74550</v>
      </c>
      <c r="I89" s="6">
        <f>IF('[1]TCE - ANEXO IV - Preencher'!K98="","",'[1]TCE - ANEXO IV - Preencher'!K98)</f>
        <v>46218</v>
      </c>
      <c r="J89" s="5" t="str">
        <f>'[1]TCE - ANEXO IV - Preencher'!L98</f>
        <v>26260708014460000180550010000745501001580882</v>
      </c>
      <c r="K89" s="5" t="str">
        <f>IF(F89="B",LEFT('[1]TCE - ANEXO IV - Preencher'!M98,2),IF(F89="S",LEFT('[1]TCE - ANEXO IV - Preencher'!M98,7),IF('[1]TCE - ANEXO IV - Preencher'!H98="","")))</f>
        <v>26</v>
      </c>
      <c r="L89" s="7">
        <f>'[1]TCE - ANEXO IV - Preencher'!N98</f>
        <v>246.03</v>
      </c>
    </row>
    <row r="90" spans="1:12" s="8" customFormat="1" ht="19.5" customHeight="1" x14ac:dyDescent="0.2">
      <c r="A90" s="3">
        <f>IFERROR(VLOOKUP(B90,'[1]DADOS (OCULTAR)'!$Q$3:$S$136,3,0),"")</f>
        <v>9767633000528</v>
      </c>
      <c r="B90" s="4" t="str">
        <f>'[1]TCE - ANEXO IV - Preencher'!C99</f>
        <v>UPA NOVA DESCOBERTA - CG Nº 008/2022</v>
      </c>
      <c r="C90" s="4" t="str">
        <f>'[1]TCE - ANEXO IV - Preencher'!E99</f>
        <v xml:space="preserve">3.9 - Material para Manutenção de Bens Imóveis </v>
      </c>
      <c r="D90" s="3">
        <f>'[1]TCE - ANEXO IV - Preencher'!F99</f>
        <v>24560896000121</v>
      </c>
      <c r="E90" s="5" t="str">
        <f>'[1]TCE - ANEXO IV - Preencher'!G99</f>
        <v>ROBERTA M OLIVEIRA</v>
      </c>
      <c r="F90" s="5" t="str">
        <f>'[1]TCE - ANEXO IV - Preencher'!H99</f>
        <v>B</v>
      </c>
      <c r="G90" s="5" t="str">
        <f>'[1]TCE - ANEXO IV - Preencher'!I99</f>
        <v>S</v>
      </c>
      <c r="H90" s="5" t="str">
        <f>'[1]TCE - ANEXO IV - Preencher'!J99</f>
        <v>5395</v>
      </c>
      <c r="I90" s="6">
        <f>IF('[1]TCE - ANEXO IV - Preencher'!K99="","",'[1]TCE - ANEXO IV - Preencher'!K99)</f>
        <v>46213</v>
      </c>
      <c r="J90" s="5" t="str">
        <f>'[1]TCE - ANEXO IV - Preencher'!L99</f>
        <v>26260724560896000121550010000053951155636171</v>
      </c>
      <c r="K90" s="5" t="str">
        <f>IF(F90="B",LEFT('[1]TCE - ANEXO IV - Preencher'!M99,2),IF(F90="S",LEFT('[1]TCE - ANEXO IV - Preencher'!M99,7),IF('[1]TCE - ANEXO IV - Preencher'!H99="","")))</f>
        <v>26</v>
      </c>
      <c r="L90" s="7">
        <f>'[1]TCE - ANEXO IV - Preencher'!N99</f>
        <v>969.99</v>
      </c>
    </row>
    <row r="91" spans="1:12" s="8" customFormat="1" ht="19.5" customHeight="1" x14ac:dyDescent="0.2">
      <c r="A91" s="3">
        <f>IFERROR(VLOOKUP(B91,'[1]DADOS (OCULTAR)'!$Q$3:$S$136,3,0),"")</f>
        <v>9767633000528</v>
      </c>
      <c r="B91" s="4" t="str">
        <f>'[1]TCE - ANEXO IV - Preencher'!C100</f>
        <v>UPA NOVA DESCOBERTA - CG Nº 008/2022</v>
      </c>
      <c r="C91" s="4" t="str">
        <f>'[1]TCE - ANEXO IV - Preencher'!E100</f>
        <v xml:space="preserve">3.9 - Material para Manutenção de Bens Imóveis </v>
      </c>
      <c r="D91" s="3">
        <f>'[1]TCE - ANEXO IV - Preencher'!F100</f>
        <v>24560896000121</v>
      </c>
      <c r="E91" s="5" t="str">
        <f>'[1]TCE - ANEXO IV - Preencher'!G100</f>
        <v>ROBERTA M OLIVEIRA</v>
      </c>
      <c r="F91" s="5" t="str">
        <f>'[1]TCE - ANEXO IV - Preencher'!H100</f>
        <v>B</v>
      </c>
      <c r="G91" s="5" t="str">
        <f>'[1]TCE - ANEXO IV - Preencher'!I100</f>
        <v>S</v>
      </c>
      <c r="H91" s="5" t="str">
        <f>'[1]TCE - ANEXO IV - Preencher'!J100</f>
        <v>5482</v>
      </c>
      <c r="I91" s="6">
        <f>IF('[1]TCE - ANEXO IV - Preencher'!K100="","",'[1]TCE - ANEXO IV - Preencher'!K100)</f>
        <v>46231</v>
      </c>
      <c r="J91" s="5" t="str">
        <f>'[1]TCE - ANEXO IV - Preencher'!L100</f>
        <v>26260724560896000121550010000054821540600782</v>
      </c>
      <c r="K91" s="5" t="str">
        <f>IF(F91="B",LEFT('[1]TCE - ANEXO IV - Preencher'!M100,2),IF(F91="S",LEFT('[1]TCE - ANEXO IV - Preencher'!M100,7),IF('[1]TCE - ANEXO IV - Preencher'!H100="","")))</f>
        <v>26</v>
      </c>
      <c r="L91" s="7">
        <f>'[1]TCE - ANEXO IV - Preencher'!N100</f>
        <v>192.54</v>
      </c>
    </row>
    <row r="92" spans="1:12" s="8" customFormat="1" ht="19.5" customHeight="1" x14ac:dyDescent="0.2">
      <c r="A92" s="3">
        <f>IFERROR(VLOOKUP(B92,'[1]DADOS (OCULTAR)'!$Q$3:$S$136,3,0),"")</f>
        <v>9767633000528</v>
      </c>
      <c r="B92" s="4" t="str">
        <f>'[1]TCE - ANEXO IV - Preencher'!C101</f>
        <v>UPA NOVA DESCOBERTA - CG Nº 008/2022</v>
      </c>
      <c r="C92" s="4" t="str">
        <f>'[1]TCE - ANEXO IV - Preencher'!E101</f>
        <v xml:space="preserve">3.9 - Material para Manutenção de Bens Imóveis </v>
      </c>
      <c r="D92" s="3">
        <f>'[1]TCE - ANEXO IV - Preencher'!F101</f>
        <v>17801543000100</v>
      </c>
      <c r="E92" s="5" t="str">
        <f>'[1]TCE - ANEXO IV - Preencher'!G101</f>
        <v>GILSON CRISTOVAO</v>
      </c>
      <c r="F92" s="5" t="str">
        <f>'[1]TCE - ANEXO IV - Preencher'!H101</f>
        <v>B</v>
      </c>
      <c r="G92" s="5" t="str">
        <f>'[1]TCE - ANEXO IV - Preencher'!I101</f>
        <v>S</v>
      </c>
      <c r="H92" s="5" t="str">
        <f>'[1]TCE - ANEXO IV - Preencher'!J101</f>
        <v>3990</v>
      </c>
      <c r="I92" s="6">
        <f>IF('[1]TCE - ANEXO IV - Preencher'!K101="","",'[1]TCE - ANEXO IV - Preencher'!K101)</f>
        <v>46232</v>
      </c>
      <c r="J92" s="5" t="str">
        <f>'[1]TCE - ANEXO IV - Preencher'!L101</f>
        <v>26260717801543000100550010000039901535311970</v>
      </c>
      <c r="K92" s="5" t="str">
        <f>IF(F92="B",LEFT('[1]TCE - ANEXO IV - Preencher'!M101,2),IF(F92="S",LEFT('[1]TCE - ANEXO IV - Preencher'!M101,7),IF('[1]TCE - ANEXO IV - Preencher'!H101="","")))</f>
        <v>26</v>
      </c>
      <c r="L92" s="7">
        <f>'[1]TCE - ANEXO IV - Preencher'!N101</f>
        <v>300</v>
      </c>
    </row>
    <row r="93" spans="1:12" s="8" customFormat="1" ht="19.5" customHeight="1" x14ac:dyDescent="0.2">
      <c r="A93" s="3">
        <f>IFERROR(VLOOKUP(B93,'[1]DADOS (OCULTAR)'!$Q$3:$S$136,3,0),"")</f>
        <v>9767633000528</v>
      </c>
      <c r="B93" s="4" t="str">
        <f>'[1]TCE - ANEXO IV - Preencher'!C102</f>
        <v>UPA NOVA DESCOBERTA - CG Nº 008/2022</v>
      </c>
      <c r="C93" s="4" t="str">
        <f>'[1]TCE - ANEXO IV - Preencher'!E102</f>
        <v xml:space="preserve">3.9 - Material para Manutenção de Bens Imóveis </v>
      </c>
      <c r="D93" s="3">
        <f>'[1]TCE - ANEXO IV - Preencher'!F102</f>
        <v>39953513000152</v>
      </c>
      <c r="E93" s="5" t="str">
        <f>'[1]TCE - ANEXO IV - Preencher'!G102</f>
        <v>COMERCIAL RECIFE</v>
      </c>
      <c r="F93" s="5" t="str">
        <f>'[1]TCE - ANEXO IV - Preencher'!H102</f>
        <v>B</v>
      </c>
      <c r="G93" s="5" t="str">
        <f>'[1]TCE - ANEXO IV - Preencher'!I102</f>
        <v>S</v>
      </c>
      <c r="H93" s="5" t="str">
        <f>'[1]TCE - ANEXO IV - Preencher'!J102</f>
        <v>235</v>
      </c>
      <c r="I93" s="6">
        <f>IF('[1]TCE - ANEXO IV - Preencher'!K102="","",'[1]TCE - ANEXO IV - Preencher'!K102)</f>
        <v>46231</v>
      </c>
      <c r="J93" s="5" t="str">
        <f>'[1]TCE - ANEXO IV - Preencher'!L102</f>
        <v>26260739953513000152550020000002351900035050</v>
      </c>
      <c r="K93" s="5" t="str">
        <f>IF(F93="B",LEFT('[1]TCE - ANEXO IV - Preencher'!M102,2),IF(F93="S",LEFT('[1]TCE - ANEXO IV - Preencher'!M102,7),IF('[1]TCE - ANEXO IV - Preencher'!H102="","")))</f>
        <v>26</v>
      </c>
      <c r="L93" s="7">
        <f>'[1]TCE - ANEXO IV - Preencher'!N102</f>
        <v>699.5</v>
      </c>
    </row>
    <row r="94" spans="1:12" s="8" customFormat="1" ht="19.5" customHeight="1" x14ac:dyDescent="0.2">
      <c r="A94" s="3">
        <f>IFERROR(VLOOKUP(B94,'[1]DADOS (OCULTAR)'!$Q$3:$S$136,3,0),"")</f>
        <v>9767633000528</v>
      </c>
      <c r="B94" s="4" t="str">
        <f>'[1]TCE - ANEXO IV - Preencher'!C103</f>
        <v>UPA NOVA DESCOBERTA - CG Nº 008/2022</v>
      </c>
      <c r="C94" s="4" t="str">
        <f>'[1]TCE - ANEXO IV - Preencher'!E103</f>
        <v xml:space="preserve">3.9 - Material para Manutenção de Bens Imóveis </v>
      </c>
      <c r="D94" s="3">
        <f>'[1]TCE - ANEXO IV - Preencher'!F103</f>
        <v>51413651000144</v>
      </c>
      <c r="E94" s="5" t="str">
        <f>'[1]TCE - ANEXO IV - Preencher'!G103</f>
        <v>PROSPEQTUS</v>
      </c>
      <c r="F94" s="5" t="str">
        <f>'[1]TCE - ANEXO IV - Preencher'!H103</f>
        <v>B</v>
      </c>
      <c r="G94" s="5" t="str">
        <f>'[1]TCE - ANEXO IV - Preencher'!I103</f>
        <v>S</v>
      </c>
      <c r="H94" s="5" t="str">
        <f>'[1]TCE - ANEXO IV - Preencher'!J103</f>
        <v>2067</v>
      </c>
      <c r="I94" s="6">
        <f>IF('[1]TCE - ANEXO IV - Preencher'!K103="","",'[1]TCE - ANEXO IV - Preencher'!K103)</f>
        <v>46224</v>
      </c>
      <c r="J94" s="5" t="str">
        <f>'[1]TCE - ANEXO IV - Preencher'!L103</f>
        <v>26260751413651000144550010000020671232542893</v>
      </c>
      <c r="K94" s="5" t="str">
        <f>IF(F94="B",LEFT('[1]TCE - ANEXO IV - Preencher'!M103,2),IF(F94="S",LEFT('[1]TCE - ANEXO IV - Preencher'!M103,7),IF('[1]TCE - ANEXO IV - Preencher'!H103="","")))</f>
        <v>26</v>
      </c>
      <c r="L94" s="7">
        <f>'[1]TCE - ANEXO IV - Preencher'!N103</f>
        <v>170</v>
      </c>
    </row>
    <row r="95" spans="1:12" s="8" customFormat="1" ht="19.5" customHeight="1" x14ac:dyDescent="0.2">
      <c r="A95" s="3">
        <f>IFERROR(VLOOKUP(B95,'[1]DADOS (OCULTAR)'!$Q$3:$S$136,3,0),"")</f>
        <v>9767633000528</v>
      </c>
      <c r="B95" s="4" t="str">
        <f>'[1]TCE - ANEXO IV - Preencher'!C104</f>
        <v>UPA NOVA DESCOBERTA - CG Nº 008/2022</v>
      </c>
      <c r="C95" s="4" t="str">
        <f>'[1]TCE - ANEXO IV - Preencher'!E104</f>
        <v xml:space="preserve">3.9 - Material para Manutenção de Bens Imóveis </v>
      </c>
      <c r="D95" s="3">
        <f>'[1]TCE - ANEXO IV - Preencher'!F104</f>
        <v>1754239000462</v>
      </c>
      <c r="E95" s="5" t="str">
        <f>'[1]TCE - ANEXO IV - Preencher'!G104</f>
        <v>DUFRIO</v>
      </c>
      <c r="F95" s="5" t="str">
        <f>'[1]TCE - ANEXO IV - Preencher'!H104</f>
        <v>B</v>
      </c>
      <c r="G95" s="5" t="str">
        <f>'[1]TCE - ANEXO IV - Preencher'!I104</f>
        <v>S</v>
      </c>
      <c r="H95" s="5" t="str">
        <f>'[1]TCE - ANEXO IV - Preencher'!J104</f>
        <v>44605</v>
      </c>
      <c r="I95" s="6">
        <f>IF('[1]TCE - ANEXO IV - Preencher'!K104="","",'[1]TCE - ANEXO IV - Preencher'!K104)</f>
        <v>46213</v>
      </c>
      <c r="J95" s="5" t="str">
        <f>'[1]TCE - ANEXO IV - Preencher'!L104</f>
        <v>26260701754239000462550010006446051000236054</v>
      </c>
      <c r="K95" s="5" t="str">
        <f>IF(F95="B",LEFT('[1]TCE - ANEXO IV - Preencher'!M104,2),IF(F95="S",LEFT('[1]TCE - ANEXO IV - Preencher'!M104,7),IF('[1]TCE - ANEXO IV - Preencher'!H104="","")))</f>
        <v>26</v>
      </c>
      <c r="L95" s="7">
        <f>'[1]TCE - ANEXO IV - Preencher'!N104</f>
        <v>1463.44</v>
      </c>
    </row>
    <row r="96" spans="1:12" s="8" customFormat="1" ht="19.5" customHeight="1" x14ac:dyDescent="0.2">
      <c r="A96" s="3">
        <f>IFERROR(VLOOKUP(B96,'[1]DADOS (OCULTAR)'!$Q$3:$S$136,3,0),"")</f>
        <v>9767633000528</v>
      </c>
      <c r="B96" s="4" t="str">
        <f>'[1]TCE - ANEXO IV - Preencher'!C105</f>
        <v>UPA NOVA DESCOBERTA - CG Nº 008/2022</v>
      </c>
      <c r="C96" s="4" t="str">
        <f>'[1]TCE - ANEXO IV - Preencher'!E105</f>
        <v xml:space="preserve">3.9 - Material para Manutenção de Bens Imóveis </v>
      </c>
      <c r="D96" s="3">
        <f>'[1]TCE - ANEXO IV - Preencher'!F105</f>
        <v>21107174000128</v>
      </c>
      <c r="E96" s="5" t="str">
        <f>'[1]TCE - ANEXO IV - Preencher'!G105</f>
        <v>RUIMAR MAIA</v>
      </c>
      <c r="F96" s="5" t="str">
        <f>'[1]TCE - ANEXO IV - Preencher'!H105</f>
        <v>B</v>
      </c>
      <c r="G96" s="5" t="str">
        <f>'[1]TCE - ANEXO IV - Preencher'!I105</f>
        <v>S</v>
      </c>
      <c r="H96" s="5" t="str">
        <f>'[1]TCE - ANEXO IV - Preencher'!J105</f>
        <v>2472</v>
      </c>
      <c r="I96" s="6">
        <f>IF('[1]TCE - ANEXO IV - Preencher'!K105="","",'[1]TCE - ANEXO IV - Preencher'!K105)</f>
        <v>46231</v>
      </c>
      <c r="J96" s="5" t="str">
        <f>'[1]TCE - ANEXO IV - Preencher'!L105</f>
        <v>26260721107174000128550010000024721333718825</v>
      </c>
      <c r="K96" s="5" t="str">
        <f>IF(F96="B",LEFT('[1]TCE - ANEXO IV - Preencher'!M105,2),IF(F96="S",LEFT('[1]TCE - ANEXO IV - Preencher'!M105,7),IF('[1]TCE - ANEXO IV - Preencher'!H105="","")))</f>
        <v>26</v>
      </c>
      <c r="L96" s="7">
        <f>'[1]TCE - ANEXO IV - Preencher'!N105</f>
        <v>400</v>
      </c>
    </row>
    <row r="97" spans="1:12" s="8" customFormat="1" ht="19.5" customHeight="1" x14ac:dyDescent="0.2">
      <c r="A97" s="3">
        <f>IFERROR(VLOOKUP(B97,'[1]DADOS (OCULTAR)'!$Q$3:$S$136,3,0),"")</f>
        <v>9767633000528</v>
      </c>
      <c r="B97" s="4" t="str">
        <f>'[1]TCE - ANEXO IV - Preencher'!C106</f>
        <v>UPA NOVA DESCOBERTA - CG Nº 008/2022</v>
      </c>
      <c r="C97" s="4" t="str">
        <f>'[1]TCE - ANEXO IV - Preencher'!E106</f>
        <v xml:space="preserve">3.9 - Material para Manutenção de Bens Imóveis </v>
      </c>
      <c r="D97" s="3">
        <f>'[1]TCE - ANEXO IV - Preencher'!F106</f>
        <v>8809296000106</v>
      </c>
      <c r="E97" s="5" t="str">
        <f>'[1]TCE - ANEXO IV - Preencher'!G106</f>
        <v>THIAGO D MONTEIRO</v>
      </c>
      <c r="F97" s="5" t="str">
        <f>'[1]TCE - ANEXO IV - Preencher'!H106</f>
        <v>B</v>
      </c>
      <c r="G97" s="5" t="str">
        <f>'[1]TCE - ANEXO IV - Preencher'!I106</f>
        <v>S</v>
      </c>
      <c r="H97" s="5" t="str">
        <f>'[1]TCE - ANEXO IV - Preencher'!J106</f>
        <v>1423</v>
      </c>
      <c r="I97" s="6">
        <f>IF('[1]TCE - ANEXO IV - Preencher'!K106="","",'[1]TCE - ANEXO IV - Preencher'!K106)</f>
        <v>46227</v>
      </c>
      <c r="J97" s="5" t="str">
        <f>'[1]TCE - ANEXO IV - Preencher'!L106</f>
        <v>26260708809296000106550030000014231270235766</v>
      </c>
      <c r="K97" s="5" t="str">
        <f>IF(F97="B",LEFT('[1]TCE - ANEXO IV - Preencher'!M106,2),IF(F97="S",LEFT('[1]TCE - ANEXO IV - Preencher'!M106,7),IF('[1]TCE - ANEXO IV - Preencher'!H106="","")))</f>
        <v>26</v>
      </c>
      <c r="L97" s="7">
        <f>'[1]TCE - ANEXO IV - Preencher'!N106</f>
        <v>309.5</v>
      </c>
    </row>
    <row r="98" spans="1:12" s="8" customFormat="1" ht="19.5" customHeight="1" x14ac:dyDescent="0.2">
      <c r="A98" s="3">
        <f>IFERROR(VLOOKUP(B98,'[1]DADOS (OCULTAR)'!$Q$3:$S$136,3,0),"")</f>
        <v>9767633000528</v>
      </c>
      <c r="B98" s="4" t="str">
        <f>'[1]TCE - ANEXO IV - Preencher'!C107</f>
        <v>UPA NOVA DESCOBERTA - CG Nº 008/2022</v>
      </c>
      <c r="C98" s="4" t="str">
        <f>'[1]TCE - ANEXO IV - Preencher'!E107</f>
        <v xml:space="preserve">3.9 - Material para Manutenção de Bens Imóveis </v>
      </c>
      <c r="D98" s="3">
        <f>'[1]TCE - ANEXO IV - Preencher'!F107</f>
        <v>53369089000124</v>
      </c>
      <c r="E98" s="5" t="str">
        <f>'[1]TCE - ANEXO IV - Preencher'!G107</f>
        <v>ZAX VAREJO</v>
      </c>
      <c r="F98" s="5" t="str">
        <f>'[1]TCE - ANEXO IV - Preencher'!H107</f>
        <v>B</v>
      </c>
      <c r="G98" s="5" t="str">
        <f>'[1]TCE - ANEXO IV - Preencher'!I107</f>
        <v>S</v>
      </c>
      <c r="H98" s="5" t="str">
        <f>'[1]TCE - ANEXO IV - Preencher'!J107</f>
        <v>2332</v>
      </c>
      <c r="I98" s="6">
        <f>IF('[1]TCE - ANEXO IV - Preencher'!K107="","",'[1]TCE - ANEXO IV - Preencher'!K107)</f>
        <v>46233</v>
      </c>
      <c r="J98" s="5" t="str">
        <f>'[1]TCE - ANEXO IV - Preencher'!L107</f>
        <v>262607533690890001245500100000233214481565553</v>
      </c>
      <c r="K98" s="5" t="str">
        <f>IF(F98="B",LEFT('[1]TCE - ANEXO IV - Preencher'!M107,2),IF(F98="S",LEFT('[1]TCE - ANEXO IV - Preencher'!M107,7),IF('[1]TCE - ANEXO IV - Preencher'!H107="","")))</f>
        <v>26</v>
      </c>
      <c r="L98" s="7">
        <f>'[1]TCE - ANEXO IV - Preencher'!N107</f>
        <v>1194</v>
      </c>
    </row>
    <row r="99" spans="1:12" s="8" customFormat="1" ht="19.5" customHeight="1" x14ac:dyDescent="0.2">
      <c r="A99" s="3">
        <f>IFERROR(VLOOKUP(B99,'[1]DADOS (OCULTAR)'!$Q$3:$S$136,3,0),"")</f>
        <v>9767633000528</v>
      </c>
      <c r="B99" s="4" t="str">
        <f>'[1]TCE - ANEXO IV - Preencher'!C108</f>
        <v>UPA NOVA DESCOBERTA - CG Nº 008/2022</v>
      </c>
      <c r="C99" s="4" t="str">
        <f>'[1]TCE - ANEXO IV - Preencher'!E108</f>
        <v xml:space="preserve">3.10 - Material para Manutenção de Bens Móveis </v>
      </c>
      <c r="D99" s="3">
        <f>'[1]TCE - ANEXO IV - Preencher'!F108</f>
        <v>1353183000191</v>
      </c>
      <c r="E99" s="5" t="str">
        <f>'[1]TCE - ANEXO IV - Preencher'!G108</f>
        <v>MEGALINE</v>
      </c>
      <c r="F99" s="5" t="str">
        <f>'[1]TCE - ANEXO IV - Preencher'!H108</f>
        <v>B</v>
      </c>
      <c r="G99" s="5" t="str">
        <f>'[1]TCE - ANEXO IV - Preencher'!I108</f>
        <v>S</v>
      </c>
      <c r="H99" s="5" t="str">
        <f>'[1]TCE - ANEXO IV - Preencher'!J108</f>
        <v>5819</v>
      </c>
      <c r="I99" s="6">
        <f>IF('[1]TCE - ANEXO IV - Preencher'!K108="","",'[1]TCE - ANEXO IV - Preencher'!K108)</f>
        <v>46230</v>
      </c>
      <c r="J99" s="5" t="str">
        <f>'[1]TCE - ANEXO IV - Preencher'!L108</f>
        <v>35260701353183000191550010000058191300040038</v>
      </c>
      <c r="K99" s="5" t="str">
        <f>IF(F99="B",LEFT('[1]TCE - ANEXO IV - Preencher'!M108,2),IF(F99="S",LEFT('[1]TCE - ANEXO IV - Preencher'!M108,7),IF('[1]TCE - ANEXO IV - Preencher'!H108="","")))</f>
        <v>35</v>
      </c>
      <c r="L99" s="7">
        <f>'[1]TCE - ANEXO IV - Preencher'!N108</f>
        <v>1118</v>
      </c>
    </row>
    <row r="100" spans="1:12" s="8" customFormat="1" ht="19.5" customHeight="1" x14ac:dyDescent="0.2">
      <c r="A100" s="3">
        <f>IFERROR(VLOOKUP(B100,'[1]DADOS (OCULTAR)'!$Q$3:$S$136,3,0),"")</f>
        <v>9767633000528</v>
      </c>
      <c r="B100" s="4" t="str">
        <f>'[1]TCE - ANEXO IV - Preencher'!C109</f>
        <v>UPA NOVA DESCOBERTA - CG Nº 008/2022</v>
      </c>
      <c r="C100" s="4" t="str">
        <f>'[1]TCE - ANEXO IV - Preencher'!E109</f>
        <v xml:space="preserve">3.10 - Material para Manutenção de Bens Móveis </v>
      </c>
      <c r="D100" s="3">
        <f>'[1]TCE - ANEXO IV - Preencher'!F109</f>
        <v>34624704000157</v>
      </c>
      <c r="E100" s="5" t="str">
        <f>'[1]TCE - ANEXO IV - Preencher'!G109</f>
        <v>TECCHYST</v>
      </c>
      <c r="F100" s="5" t="str">
        <f>'[1]TCE - ANEXO IV - Preencher'!H109</f>
        <v>B</v>
      </c>
      <c r="G100" s="5" t="str">
        <f>'[1]TCE - ANEXO IV - Preencher'!I109</f>
        <v>S</v>
      </c>
      <c r="H100" s="5" t="str">
        <f>'[1]TCE - ANEXO IV - Preencher'!J109</f>
        <v>799</v>
      </c>
      <c r="I100" s="6">
        <f>IF('[1]TCE - ANEXO IV - Preencher'!K109="","",'[1]TCE - ANEXO IV - Preencher'!K109)</f>
        <v>46227</v>
      </c>
      <c r="J100" s="5" t="str">
        <f>'[1]TCE - ANEXO IV - Preencher'!L109</f>
        <v>26260734624704080157550010000007991087874690</v>
      </c>
      <c r="K100" s="5" t="str">
        <f>IF(F100="B",LEFT('[1]TCE - ANEXO IV - Preencher'!M109,2),IF(F100="S",LEFT('[1]TCE - ANEXO IV - Preencher'!M109,7),IF('[1]TCE - ANEXO IV - Preencher'!H109="","")))</f>
        <v>26</v>
      </c>
      <c r="L100" s="7">
        <f>'[1]TCE - ANEXO IV - Preencher'!N109</f>
        <v>4350</v>
      </c>
    </row>
    <row r="101" spans="1:12" s="8" customFormat="1" ht="19.5" customHeight="1" x14ac:dyDescent="0.2">
      <c r="A101" s="3">
        <f>IFERROR(VLOOKUP(B101,'[1]DADOS (OCULTAR)'!$Q$3:$S$136,3,0),"")</f>
        <v>9767633000528</v>
      </c>
      <c r="B101" s="4" t="str">
        <f>'[1]TCE - ANEXO IV - Preencher'!C110</f>
        <v>UPA NOVA DESCOBERTA - CG Nº 008/2022</v>
      </c>
      <c r="C101" s="4" t="str">
        <f>'[1]TCE - ANEXO IV - Preencher'!E110</f>
        <v xml:space="preserve">3.10 - Material para Manutenção de Bens Móveis </v>
      </c>
      <c r="D101" s="3">
        <f>'[1]TCE - ANEXO IV - Preencher'!F110</f>
        <v>32311246000170</v>
      </c>
      <c r="E101" s="5" t="str">
        <f>'[1]TCE - ANEXO IV - Preencher'!G110</f>
        <v>HIDROMED</v>
      </c>
      <c r="F101" s="5" t="str">
        <f>'[1]TCE - ANEXO IV - Preencher'!H110</f>
        <v>B</v>
      </c>
      <c r="G101" s="5" t="str">
        <f>'[1]TCE - ANEXO IV - Preencher'!I110</f>
        <v>S</v>
      </c>
      <c r="H101" s="5" t="str">
        <f>'[1]TCE - ANEXO IV - Preencher'!J110</f>
        <v>17402</v>
      </c>
      <c r="I101" s="6">
        <f>IF('[1]TCE - ANEXO IV - Preencher'!K110="","",'[1]TCE - ANEXO IV - Preencher'!K110)</f>
        <v>46205</v>
      </c>
      <c r="J101" s="5" t="str">
        <f>'[1]TCE - ANEXO IV - Preencher'!L110</f>
        <v>31260732311246000170558030000174021168597647</v>
      </c>
      <c r="K101" s="5" t="str">
        <f>IF(F101="B",LEFT('[1]TCE - ANEXO IV - Preencher'!M110,2),IF(F101="S",LEFT('[1]TCE - ANEXO IV - Preencher'!M110,7),IF('[1]TCE - ANEXO IV - Preencher'!H110="","")))</f>
        <v>31</v>
      </c>
      <c r="L101" s="7">
        <f>'[1]TCE - ANEXO IV - Preencher'!N110</f>
        <v>3331</v>
      </c>
    </row>
    <row r="102" spans="1:12" s="8" customFormat="1" ht="19.5" customHeight="1" x14ac:dyDescent="0.2">
      <c r="A102" s="3">
        <f>IFERROR(VLOOKUP(B102,'[1]DADOS (OCULTAR)'!$Q$3:$S$136,3,0),"")</f>
        <v>9767633000528</v>
      </c>
      <c r="B102" s="4" t="str">
        <f>'[1]TCE - ANEXO IV - Preencher'!C111</f>
        <v>UPA NOVA DESCOBERTA - CG Nº 008/2022</v>
      </c>
      <c r="C102" s="4" t="str">
        <f>'[1]TCE - ANEXO IV - Preencher'!E111</f>
        <v xml:space="preserve">3.10 - Material para Manutenção de Bens Móveis </v>
      </c>
      <c r="D102" s="3">
        <f>'[1]TCE - ANEXO IV - Preencher'!F111</f>
        <v>32311246000170</v>
      </c>
      <c r="E102" s="5" t="str">
        <f>'[1]TCE - ANEXO IV - Preencher'!G111</f>
        <v>HIDROMED</v>
      </c>
      <c r="F102" s="5" t="str">
        <f>'[1]TCE - ANEXO IV - Preencher'!H111</f>
        <v>B</v>
      </c>
      <c r="G102" s="5" t="str">
        <f>'[1]TCE - ANEXO IV - Preencher'!I111</f>
        <v>S</v>
      </c>
      <c r="H102" s="5" t="str">
        <f>'[1]TCE - ANEXO IV - Preencher'!J111</f>
        <v>17644</v>
      </c>
      <c r="I102" s="6">
        <f>IF('[1]TCE - ANEXO IV - Preencher'!K111="","",'[1]TCE - ANEXO IV - Preencher'!K111)</f>
        <v>46233</v>
      </c>
      <c r="J102" s="5" t="str">
        <f>'[1]TCE - ANEXO IV - Preencher'!L111</f>
        <v>31260732311246000170558030000176441685801923</v>
      </c>
      <c r="K102" s="5" t="str">
        <f>IF(F102="B",LEFT('[1]TCE - ANEXO IV - Preencher'!M111,2),IF(F102="S",LEFT('[1]TCE - ANEXO IV - Preencher'!M111,7),IF('[1]TCE - ANEXO IV - Preencher'!H111="","")))</f>
        <v>31</v>
      </c>
      <c r="L102" s="7">
        <f>'[1]TCE - ANEXO IV - Preencher'!N111</f>
        <v>920</v>
      </c>
    </row>
    <row r="103" spans="1:12" s="8" customFormat="1" ht="19.5" customHeight="1" x14ac:dyDescent="0.2">
      <c r="A103" s="3">
        <f>IFERROR(VLOOKUP(B103,'[1]DADOS (OCULTAR)'!$Q$3:$S$136,3,0),"")</f>
        <v>9767633000528</v>
      </c>
      <c r="B103" s="4" t="str">
        <f>'[1]TCE - ANEXO IV - Preencher'!C112</f>
        <v>UPA NOVA DESCOBERTA - CG Nº 008/2022</v>
      </c>
      <c r="C103" s="4" t="str">
        <f>'[1]TCE - ANEXO IV - Preencher'!E112</f>
        <v xml:space="preserve">3.10 - Material para Manutenção de Bens Móveis </v>
      </c>
      <c r="D103" s="3">
        <f>'[1]TCE - ANEXO IV - Preencher'!F112</f>
        <v>10779833000156</v>
      </c>
      <c r="E103" s="5" t="str">
        <f>'[1]TCE - ANEXO IV - Preencher'!G112</f>
        <v>MEDICAL MERCANTIL DE APARELHAGEM MEDICA LTDA</v>
      </c>
      <c r="F103" s="5" t="str">
        <f>'[1]TCE - ANEXO IV - Preencher'!H112</f>
        <v>B</v>
      </c>
      <c r="G103" s="5" t="str">
        <f>'[1]TCE - ANEXO IV - Preencher'!I112</f>
        <v>S</v>
      </c>
      <c r="H103" s="5" t="str">
        <f>'[1]TCE - ANEXO IV - Preencher'!J112</f>
        <v>682463</v>
      </c>
      <c r="I103" s="6">
        <f>IF('[1]TCE - ANEXO IV - Preencher'!K112="","",'[1]TCE - ANEXO IV - Preencher'!K112)</f>
        <v>46230</v>
      </c>
      <c r="J103" s="5" t="str">
        <f>'[1]TCE - ANEXO IV - Preencher'!L112</f>
        <v>26260710779833000156550010006824631684489005</v>
      </c>
      <c r="K103" s="5" t="str">
        <f>IF(F103="B",LEFT('[1]TCE - ANEXO IV - Preencher'!M112,2),IF(F103="S",LEFT('[1]TCE - ANEXO IV - Preencher'!M112,7),IF('[1]TCE - ANEXO IV - Preencher'!H112="","")))</f>
        <v>26</v>
      </c>
      <c r="L103" s="7">
        <f>'[1]TCE - ANEXO IV - Preencher'!N112</f>
        <v>293.85000000000002</v>
      </c>
    </row>
    <row r="104" spans="1:12" s="8" customFormat="1" ht="19.5" customHeight="1" x14ac:dyDescent="0.2">
      <c r="A104" s="3">
        <f>IFERROR(VLOOKUP(B104,'[1]DADOS (OCULTAR)'!$Q$3:$S$136,3,0),"")</f>
        <v>9767633000528</v>
      </c>
      <c r="B104" s="4" t="str">
        <f>'[1]TCE - ANEXO IV - Preencher'!C113</f>
        <v>UPA NOVA DESCOBERTA - CG Nº 008/2022</v>
      </c>
      <c r="C104" s="4" t="str">
        <f>'[1]TCE - ANEXO IV - Preencher'!E113</f>
        <v xml:space="preserve">3.10 - Material para Manutenção de Bens Móveis </v>
      </c>
      <c r="D104" s="3">
        <f>'[1]TCE - ANEXO IV - Preencher'!F113</f>
        <v>5215437000166</v>
      </c>
      <c r="E104" s="5" t="str">
        <f>'[1]TCE - ANEXO IV - Preencher'!G113</f>
        <v>MERCONSUMO</v>
      </c>
      <c r="F104" s="5" t="str">
        <f>'[1]TCE - ANEXO IV - Preencher'!H113</f>
        <v>B</v>
      </c>
      <c r="G104" s="5" t="str">
        <f>'[1]TCE - ANEXO IV - Preencher'!I113</f>
        <v>S</v>
      </c>
      <c r="H104" s="5" t="str">
        <f>'[1]TCE - ANEXO IV - Preencher'!J113</f>
        <v>1924</v>
      </c>
      <c r="I104" s="6">
        <f>IF('[1]TCE - ANEXO IV - Preencher'!K113="","",'[1]TCE - ANEXO IV - Preencher'!K113)</f>
        <v>46212</v>
      </c>
      <c r="J104" s="5" t="str">
        <f>'[1]TCE - ANEXO IV - Preencher'!L113</f>
        <v>26260705215437000166550010000019241000009110</v>
      </c>
      <c r="K104" s="5" t="str">
        <f>IF(F104="B",LEFT('[1]TCE - ANEXO IV - Preencher'!M113,2),IF(F104="S",LEFT('[1]TCE - ANEXO IV - Preencher'!M113,7),IF('[1]TCE - ANEXO IV - Preencher'!H113="","")))</f>
        <v>26</v>
      </c>
      <c r="L104" s="7">
        <f>'[1]TCE - ANEXO IV - Preencher'!N113</f>
        <v>1600</v>
      </c>
    </row>
    <row r="105" spans="1:12" s="8" customFormat="1" ht="19.5" customHeight="1" x14ac:dyDescent="0.2">
      <c r="A105" s="3">
        <f>IFERROR(VLOOKUP(B105,'[1]DADOS (OCULTAR)'!$Q$3:$S$136,3,0),"")</f>
        <v>9767633000528</v>
      </c>
      <c r="B105" s="4" t="str">
        <f>'[1]TCE - ANEXO IV - Preencher'!C114</f>
        <v>UPA NOVA DESCOBERTA - CG Nº 008/2022</v>
      </c>
      <c r="C105" s="4" t="str">
        <f>'[1]TCE - ANEXO IV - Preencher'!E114</f>
        <v xml:space="preserve">3.10 - Material para Manutenção de Bens Móveis </v>
      </c>
      <c r="D105" s="3">
        <f>'[1]TCE - ANEXO IV - Preencher'!F114</f>
        <v>10859287000163</v>
      </c>
      <c r="E105" s="5" t="str">
        <f>'[1]TCE - ANEXO IV - Preencher'!G114</f>
        <v>NEWMED</v>
      </c>
      <c r="F105" s="5" t="str">
        <f>'[1]TCE - ANEXO IV - Preencher'!H114</f>
        <v>B</v>
      </c>
      <c r="G105" s="5" t="str">
        <f>'[1]TCE - ANEXO IV - Preencher'!I114</f>
        <v>S</v>
      </c>
      <c r="H105" s="5" t="str">
        <f>'[1]TCE - ANEXO IV - Preencher'!J114</f>
        <v>11741</v>
      </c>
      <c r="I105" s="6">
        <f>IF('[1]TCE - ANEXO IV - Preencher'!K114="","",'[1]TCE - ANEXO IV - Preencher'!K114)</f>
        <v>46226</v>
      </c>
      <c r="J105" s="5" t="str">
        <f>'[1]TCE - ANEXO IV - Preencher'!L114</f>
        <v>26260710859287000163550010000117411896410237</v>
      </c>
      <c r="K105" s="5" t="str">
        <f>IF(F105="B",LEFT('[1]TCE - ANEXO IV - Preencher'!M114,2),IF(F105="S",LEFT('[1]TCE - ANEXO IV - Preencher'!M114,7),IF('[1]TCE - ANEXO IV - Preencher'!H114="","")))</f>
        <v>26</v>
      </c>
      <c r="L105" s="7">
        <f>'[1]TCE - ANEXO IV - Preencher'!N114</f>
        <v>1100</v>
      </c>
    </row>
    <row r="106" spans="1:12" s="8" customFormat="1" ht="19.5" customHeight="1" x14ac:dyDescent="0.2">
      <c r="A106" s="3">
        <f>IFERROR(VLOOKUP(B106,'[1]DADOS (OCULTAR)'!$Q$3:$S$136,3,0),"")</f>
        <v>9767633000528</v>
      </c>
      <c r="B106" s="4" t="str">
        <f>'[1]TCE - ANEXO IV - Preencher'!C115</f>
        <v>UPA NOVA DESCOBERTA - CG Nº 008/2022</v>
      </c>
      <c r="C106" s="4" t="str">
        <f>'[1]TCE - ANEXO IV - Preencher'!E115</f>
        <v xml:space="preserve">3.8 - Uniformes, Tecidos e Aviamentos </v>
      </c>
      <c r="D106" s="3">
        <f>'[1]TCE - ANEXO IV - Preencher'!F115</f>
        <v>24560896000121</v>
      </c>
      <c r="E106" s="5" t="str">
        <f>'[1]TCE - ANEXO IV - Preencher'!G115</f>
        <v>ROBERTA M OLIVEIRA</v>
      </c>
      <c r="F106" s="5" t="str">
        <f>'[1]TCE - ANEXO IV - Preencher'!H115</f>
        <v>B</v>
      </c>
      <c r="G106" s="5" t="str">
        <f>'[1]TCE - ANEXO IV - Preencher'!I115</f>
        <v>S</v>
      </c>
      <c r="H106" s="5" t="str">
        <f>'[1]TCE - ANEXO IV - Preencher'!J115</f>
        <v>5482</v>
      </c>
      <c r="I106" s="6">
        <f>IF('[1]TCE - ANEXO IV - Preencher'!K115="","",'[1]TCE - ANEXO IV - Preencher'!K115)</f>
        <v>46231</v>
      </c>
      <c r="J106" s="5" t="str">
        <f>'[1]TCE - ANEXO IV - Preencher'!L115</f>
        <v>26260724560896000121550010000054821540600782</v>
      </c>
      <c r="K106" s="5" t="str">
        <f>IF(F106="B",LEFT('[1]TCE - ANEXO IV - Preencher'!M115,2),IF(F106="S",LEFT('[1]TCE - ANEXO IV - Preencher'!M115,7),IF('[1]TCE - ANEXO IV - Preencher'!H115="","")))</f>
        <v>26</v>
      </c>
      <c r="L106" s="7">
        <f>'[1]TCE - ANEXO IV - Preencher'!N115</f>
        <v>3480</v>
      </c>
    </row>
    <row r="107" spans="1:12" s="8" customFormat="1" ht="19.5" customHeight="1" x14ac:dyDescent="0.2">
      <c r="A107" s="3">
        <f>IFERROR(VLOOKUP(B107,'[1]DADOS (OCULTAR)'!$Q$3:$S$136,3,0),"")</f>
        <v>9767633000528</v>
      </c>
      <c r="B107" s="4" t="str">
        <f>'[1]TCE - ANEXO IV - Preencher'!C116</f>
        <v>UPA NOVA DESCOBERTA - CG Nº 008/2022</v>
      </c>
      <c r="C107" s="4" t="str">
        <f>'[1]TCE - ANEXO IV - Preencher'!E116</f>
        <v xml:space="preserve">3.8 - Uniformes, Tecidos e Aviamentos </v>
      </c>
      <c r="D107" s="3">
        <f>'[1]TCE - ANEXO IV - Preencher'!F116</f>
        <v>39953513000152</v>
      </c>
      <c r="E107" s="5" t="str">
        <f>'[1]TCE - ANEXO IV - Preencher'!G116</f>
        <v>COMERCIAL RECIFE</v>
      </c>
      <c r="F107" s="5" t="str">
        <f>'[1]TCE - ANEXO IV - Preencher'!H116</f>
        <v>B</v>
      </c>
      <c r="G107" s="5" t="str">
        <f>'[1]TCE - ANEXO IV - Preencher'!I116</f>
        <v>S</v>
      </c>
      <c r="H107" s="5" t="str">
        <f>'[1]TCE - ANEXO IV - Preencher'!J116</f>
        <v>168</v>
      </c>
      <c r="I107" s="6">
        <f>IF('[1]TCE - ANEXO IV - Preencher'!K116="","",'[1]TCE - ANEXO IV - Preencher'!K116)</f>
        <v>46205</v>
      </c>
      <c r="J107" s="5" t="str">
        <f>'[1]TCE - ANEXO IV - Preencher'!L116</f>
        <v>2626073995351300015255002000000681900026471</v>
      </c>
      <c r="K107" s="5" t="str">
        <f>IF(F107="B",LEFT('[1]TCE - ANEXO IV - Preencher'!M116,2),IF(F107="S",LEFT('[1]TCE - ANEXO IV - Preencher'!M116,7),IF('[1]TCE - ANEXO IV - Preencher'!H116="","")))</f>
        <v>26</v>
      </c>
      <c r="L107" s="7">
        <f>'[1]TCE - ANEXO IV - Preencher'!N116</f>
        <v>99</v>
      </c>
    </row>
    <row r="108" spans="1:12" s="8" customFormat="1" ht="19.5" customHeight="1" x14ac:dyDescent="0.2">
      <c r="A108" s="3">
        <f>IFERROR(VLOOKUP(B108,'[1]DADOS (OCULTAR)'!$Q$3:$S$136,3,0),"")</f>
        <v>9767633000528</v>
      </c>
      <c r="B108" s="4" t="str">
        <f>'[1]TCE - ANEXO IV - Preencher'!C117</f>
        <v>UPA NOVA DESCOBERTA - CG Nº 008/2022</v>
      </c>
      <c r="C108" s="4" t="str">
        <f>'[1]TCE - ANEXO IV - Preencher'!E117</f>
        <v xml:space="preserve">3.8 - Uniformes, Tecidos e Aviamentos </v>
      </c>
      <c r="D108" s="3">
        <f>'[1]TCE - ANEXO IV - Preencher'!F117</f>
        <v>39953513000152</v>
      </c>
      <c r="E108" s="5" t="str">
        <f>'[1]TCE - ANEXO IV - Preencher'!G117</f>
        <v>COMERCIAL RECIFE</v>
      </c>
      <c r="F108" s="5" t="str">
        <f>'[1]TCE - ANEXO IV - Preencher'!H117</f>
        <v>B</v>
      </c>
      <c r="G108" s="5" t="str">
        <f>'[1]TCE - ANEXO IV - Preencher'!I117</f>
        <v>S</v>
      </c>
      <c r="H108" s="5" t="str">
        <f>'[1]TCE - ANEXO IV - Preencher'!J117</f>
        <v>236</v>
      </c>
      <c r="I108" s="6">
        <f>IF('[1]TCE - ANEXO IV - Preencher'!K117="","",'[1]TCE - ANEXO IV - Preencher'!K117)</f>
        <v>46231</v>
      </c>
      <c r="J108" s="5" t="str">
        <f>'[1]TCE - ANEXO IV - Preencher'!L117</f>
        <v>26260739953513000152550020000002361900035065</v>
      </c>
      <c r="K108" s="5" t="str">
        <f>IF(F108="B",LEFT('[1]TCE - ANEXO IV - Preencher'!M117,2),IF(F108="S",LEFT('[1]TCE - ANEXO IV - Preencher'!M117,7),IF('[1]TCE - ANEXO IV - Preencher'!H117="","")))</f>
        <v>26</v>
      </c>
      <c r="L108" s="7">
        <f>'[1]TCE - ANEXO IV - Preencher'!N117</f>
        <v>76.8</v>
      </c>
    </row>
    <row r="109" spans="1:12" s="8" customFormat="1" ht="19.5" customHeight="1" x14ac:dyDescent="0.2">
      <c r="A109" s="3">
        <f>IFERROR(VLOOKUP(B109,'[1]DADOS (OCULTAR)'!$Q$3:$S$136,3,0),"")</f>
        <v>9767633000528</v>
      </c>
      <c r="B109" s="4" t="str">
        <f>'[1]TCE - ANEXO IV - Preencher'!C118</f>
        <v>UPA NOVA DESCOBERTA - CG Nº 008/2022</v>
      </c>
      <c r="C109" s="4" t="str">
        <f>'[1]TCE - ANEXO IV - Preencher'!E118</f>
        <v xml:space="preserve">3.8 - Uniformes, Tecidos e Aviamentos </v>
      </c>
      <c r="D109" s="3">
        <f>'[1]TCE - ANEXO IV - Preencher'!F118</f>
        <v>64980010000113</v>
      </c>
      <c r="E109" s="5" t="str">
        <f>'[1]TCE - ANEXO IV - Preencher'!G118</f>
        <v>PB PEREIRACONFECCOES</v>
      </c>
      <c r="F109" s="5" t="str">
        <f>'[1]TCE - ANEXO IV - Preencher'!H118</f>
        <v>B</v>
      </c>
      <c r="G109" s="5" t="str">
        <f>'[1]TCE - ANEXO IV - Preencher'!I118</f>
        <v>S</v>
      </c>
      <c r="H109" s="5" t="str">
        <f>'[1]TCE - ANEXO IV - Preencher'!J118</f>
        <v>71</v>
      </c>
      <c r="I109" s="6">
        <f>IF('[1]TCE - ANEXO IV - Preencher'!K118="","",'[1]TCE - ANEXO IV - Preencher'!K118)</f>
        <v>46204</v>
      </c>
      <c r="J109" s="5" t="str">
        <f>'[1]TCE - ANEXO IV - Preencher'!L118</f>
        <v>26260764980010000113550010000000711700040094</v>
      </c>
      <c r="K109" s="5" t="str">
        <f>IF(F109="B",LEFT('[1]TCE - ANEXO IV - Preencher'!M118,2),IF(F109="S",LEFT('[1]TCE - ANEXO IV - Preencher'!M118,7),IF('[1]TCE - ANEXO IV - Preencher'!H118="","")))</f>
        <v>26</v>
      </c>
      <c r="L109" s="7">
        <f>'[1]TCE - ANEXO IV - Preencher'!N118</f>
        <v>330</v>
      </c>
    </row>
    <row r="110" spans="1:12" s="8" customFormat="1" ht="19.5" customHeight="1" x14ac:dyDescent="0.2">
      <c r="A110" s="3">
        <f>IFERROR(VLOOKUP(B110,'[1]DADOS (OCULTAR)'!$Q$3:$S$136,3,0),"")</f>
        <v>9767633000528</v>
      </c>
      <c r="B110" s="4" t="str">
        <f>'[1]TCE - ANEXO IV - Preencher'!C119</f>
        <v>UPA NOVA DESCOBERTA - CG Nº 008/2022</v>
      </c>
      <c r="C110" s="4" t="str">
        <f>'[1]TCE - ANEXO IV - Preencher'!E119</f>
        <v xml:space="preserve">3.8 - Uniformes, Tecidos e Aviamentos </v>
      </c>
      <c r="D110" s="3">
        <f>'[1]TCE - ANEXO IV - Preencher'!F119</f>
        <v>64980010000113</v>
      </c>
      <c r="E110" s="5" t="str">
        <f>'[1]TCE - ANEXO IV - Preencher'!G119</f>
        <v>PB PEREIRACONFECCOES</v>
      </c>
      <c r="F110" s="5" t="str">
        <f>'[1]TCE - ANEXO IV - Preencher'!H119</f>
        <v>B</v>
      </c>
      <c r="G110" s="5" t="str">
        <f>'[1]TCE - ANEXO IV - Preencher'!I119</f>
        <v>S</v>
      </c>
      <c r="H110" s="5" t="str">
        <f>'[1]TCE - ANEXO IV - Preencher'!J119</f>
        <v>73</v>
      </c>
      <c r="I110" s="6">
        <f>IF('[1]TCE - ANEXO IV - Preencher'!K119="","",'[1]TCE - ANEXO IV - Preencher'!K119)</f>
        <v>46211</v>
      </c>
      <c r="J110" s="5" t="str">
        <f>'[1]TCE - ANEXO IV - Preencher'!L119</f>
        <v>26260764980010000113550010000000731974014389</v>
      </c>
      <c r="K110" s="5" t="str">
        <f>IF(F110="B",LEFT('[1]TCE - ANEXO IV - Preencher'!M119,2),IF(F110="S",LEFT('[1]TCE - ANEXO IV - Preencher'!M119,7),IF('[1]TCE - ANEXO IV - Preencher'!H119="","")))</f>
        <v>26</v>
      </c>
      <c r="L110" s="7">
        <f>'[1]TCE - ANEXO IV - Preencher'!N119</f>
        <v>6000</v>
      </c>
    </row>
    <row r="111" spans="1:12" s="8" customFormat="1" ht="19.5" customHeight="1" x14ac:dyDescent="0.2">
      <c r="A111" s="3">
        <f>IFERROR(VLOOKUP(B111,'[1]DADOS (OCULTAR)'!$Q$3:$S$136,3,0),"")</f>
        <v>9767633000528</v>
      </c>
      <c r="B111" s="4" t="str">
        <f>'[1]TCE - ANEXO IV - Preencher'!C120</f>
        <v>UPA NOVA DESCOBERTA - CG Nº 008/2022</v>
      </c>
      <c r="C111" s="4" t="str">
        <f>'[1]TCE - ANEXO IV - Preencher'!E120</f>
        <v>6 - Equipamento e Material Permanente</v>
      </c>
      <c r="D111" s="3">
        <f>'[1]TCE - ANEXO IV - Preencher'!F120</f>
        <v>8763492000189</v>
      </c>
      <c r="E111" s="5" t="str">
        <f>'[1]TCE - ANEXO IV - Preencher'!G120</f>
        <v>CARMAQ</v>
      </c>
      <c r="F111" s="5" t="str">
        <f>'[1]TCE - ANEXO IV - Preencher'!H120</f>
        <v>B</v>
      </c>
      <c r="G111" s="5" t="str">
        <f>'[1]TCE - ANEXO IV - Preencher'!I120</f>
        <v>S</v>
      </c>
      <c r="H111" s="5" t="str">
        <f>'[1]TCE - ANEXO IV - Preencher'!J120</f>
        <v>2355</v>
      </c>
      <c r="I111" s="6">
        <f>IF('[1]TCE - ANEXO IV - Preencher'!K120="","",'[1]TCE - ANEXO IV - Preencher'!K120)</f>
        <v>46225</v>
      </c>
      <c r="J111" s="5" t="str">
        <f>'[1]TCE - ANEXO IV - Preencher'!L120</f>
        <v>26260708763492000189550010000023551438100003</v>
      </c>
      <c r="K111" s="5" t="str">
        <f>IF(F111="B",LEFT('[1]TCE - ANEXO IV - Preencher'!M120,2),IF(F111="S",LEFT('[1]TCE - ANEXO IV - Preencher'!M120,7),IF('[1]TCE - ANEXO IV - Preencher'!H120="","")))</f>
        <v>26</v>
      </c>
      <c r="L111" s="7">
        <f>'[1]TCE - ANEXO IV - Preencher'!N120</f>
        <v>1528</v>
      </c>
    </row>
    <row r="112" spans="1:12" s="8" customFormat="1" ht="19.5" customHeight="1" x14ac:dyDescent="0.2">
      <c r="A112" s="3">
        <f>IFERROR(VLOOKUP(B112,'[1]DADOS (OCULTAR)'!$Q$3:$S$136,3,0),"")</f>
        <v>9767633000528</v>
      </c>
      <c r="B112" s="4" t="str">
        <f>'[1]TCE - ANEXO IV - Preencher'!C121</f>
        <v>UPA NOVA DESCOBERTA - CG Nº 008/2022</v>
      </c>
      <c r="C112" s="4" t="str">
        <f>'[1]TCE - ANEXO IV - Preencher'!E121</f>
        <v>1.99 - Outras Despesas com Pessoal</v>
      </c>
      <c r="D112" s="3">
        <f>'[1]TCE - ANEXO IV - Preencher'!F121</f>
        <v>17197385000121</v>
      </c>
      <c r="E112" s="5" t="str">
        <f>'[1]TCE - ANEXO IV - Preencher'!G121</f>
        <v>ZURICH MINAS BRASIL SEGUROS AS</v>
      </c>
      <c r="F112" s="5" t="str">
        <f>'[1]TCE - ANEXO IV - Preencher'!H121</f>
        <v>S</v>
      </c>
      <c r="G112" s="5" t="str">
        <f>'[1]TCE - ANEXO IV - Preencher'!I121</f>
        <v>N</v>
      </c>
      <c r="H112" s="5">
        <f>'[1]TCE - ANEXO IV - Preencher'!J121</f>
        <v>0</v>
      </c>
      <c r="I112" s="6" t="str">
        <f>IF('[1]TCE - ANEXO IV - Preencher'!K121="","",'[1]TCE - ANEXO IV - Preencher'!K121)</f>
        <v/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/>
      </c>
      <c r="L112" s="7">
        <f>'[1]TCE - ANEXO IV - Preencher'!N121</f>
        <v>646.64</v>
      </c>
    </row>
    <row r="113" spans="1:12" s="8" customFormat="1" ht="19.5" customHeight="1" x14ac:dyDescent="0.2">
      <c r="A113" s="3">
        <f>IFERROR(VLOOKUP(B113,'[1]DADOS (OCULTAR)'!$Q$3:$S$136,3,0),"")</f>
        <v>9767633000528</v>
      </c>
      <c r="B113" s="4" t="str">
        <f>'[1]TCE - ANEXO IV - Preencher'!C122</f>
        <v>UPA NOVA DESCOBERTA - CG Nº 008/2022</v>
      </c>
      <c r="C113" s="4" t="str">
        <f>'[1]TCE - ANEXO IV - Preencher'!E122</f>
        <v>1.99 - Outras Despesas com Pessoal</v>
      </c>
      <c r="D113" s="3">
        <f>'[1]TCE - ANEXO IV - Preencher'!F122</f>
        <v>9759606000260</v>
      </c>
      <c r="E113" s="5" t="str">
        <f>'[1]TCE - ANEXO IV - Preencher'!G122</f>
        <v>SIND DAS EMP DE TRANSP DE PASSAG DO EST DE PE</v>
      </c>
      <c r="F113" s="5" t="str">
        <f>'[1]TCE - ANEXO IV - Preencher'!H122</f>
        <v>S</v>
      </c>
      <c r="G113" s="5" t="str">
        <f>'[1]TCE - ANEXO IV - Preencher'!I122</f>
        <v>N</v>
      </c>
      <c r="H113" s="5">
        <f>'[1]TCE - ANEXO IV - Preencher'!J122</f>
        <v>0</v>
      </c>
      <c r="I113" s="6" t="str">
        <f>IF('[1]TCE - ANEXO IV - Preencher'!K122="","",'[1]TCE - ANEXO IV - Preencher'!K122)</f>
        <v/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/>
      </c>
      <c r="L113" s="7">
        <f>'[1]TCE - ANEXO IV - Preencher'!N122</f>
        <v>15243.9</v>
      </c>
    </row>
    <row r="114" spans="1:12" s="8" customFormat="1" ht="19.5" customHeight="1" x14ac:dyDescent="0.2">
      <c r="A114" s="3">
        <f>IFERROR(VLOOKUP(B114,'[1]DADOS (OCULTAR)'!$Q$3:$S$136,3,0),"")</f>
        <v>9767633000528</v>
      </c>
      <c r="B114" s="4" t="str">
        <f>'[1]TCE - ANEXO IV - Preencher'!C123</f>
        <v>UPA NOVA DESCOBERTA - CG Nº 008/2022</v>
      </c>
      <c r="C114" s="4" t="str">
        <f>'[1]TCE - ANEXO IV - Preencher'!E123</f>
        <v>3.1 - Combustíveis e Lubrificantes Automotivos</v>
      </c>
      <c r="D114" s="3">
        <f>'[1]TCE - ANEXO IV - Preencher'!F123</f>
        <v>27284516000161</v>
      </c>
      <c r="E114" s="5" t="str">
        <f>'[1]TCE - ANEXO IV - Preencher'!G123</f>
        <v>MAXFROTA SERVIÇOS DE MANUTENÇÃO DE FROTA LTDA</v>
      </c>
      <c r="F114" s="5" t="str">
        <f>'[1]TCE - ANEXO IV - Preencher'!H123</f>
        <v>S</v>
      </c>
      <c r="G114" s="5" t="str">
        <f>'[1]TCE - ANEXO IV - Preencher'!I123</f>
        <v>S</v>
      </c>
      <c r="H114" s="5" t="str">
        <f>'[1]TCE - ANEXO IV - Preencher'!J123</f>
        <v>470262</v>
      </c>
      <c r="I114" s="6">
        <f>IF('[1]TCE - ANEXO IV - Preencher'!K123="","",'[1]TCE - ANEXO IV - Preencher'!K123)</f>
        <v>46216</v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>26 -  P</v>
      </c>
      <c r="L114" s="7">
        <f>'[1]TCE - ANEXO IV - Preencher'!N123</f>
        <v>6000</v>
      </c>
    </row>
    <row r="115" spans="1:12" s="8" customFormat="1" ht="19.5" customHeight="1" x14ac:dyDescent="0.2">
      <c r="A115" s="3">
        <f>IFERROR(VLOOKUP(B115,'[1]DADOS (OCULTAR)'!$Q$3:$S$136,3,0),"")</f>
        <v>9767633000528</v>
      </c>
      <c r="B115" s="4" t="str">
        <f>'[1]TCE - ANEXO IV - Preencher'!C124</f>
        <v>UPA NOVA DESCOBERTA - CG Nº 008/2022</v>
      </c>
      <c r="C115" s="4" t="str">
        <f>'[1]TCE - ANEXO IV - Preencher'!E124</f>
        <v xml:space="preserve">5.21 - Seguros em geral </v>
      </c>
      <c r="D115" s="3">
        <f>'[1]TCE - ANEXO IV - Preencher'!F124</f>
        <v>61198164000160</v>
      </c>
      <c r="E115" s="5" t="str">
        <f>'[1]TCE - ANEXO IV - Preencher'!G124</f>
        <v>PORTO S COMP DE S GERAIS</v>
      </c>
      <c r="F115" s="5" t="str">
        <f>'[1]TCE - ANEXO IV - Preencher'!H124</f>
        <v>S</v>
      </c>
      <c r="G115" s="5" t="str">
        <f>'[1]TCE - ANEXO IV - Preencher'!I124</f>
        <v>N</v>
      </c>
      <c r="H115" s="5">
        <f>'[1]TCE - ANEXO IV - Preencher'!J124</f>
        <v>0</v>
      </c>
      <c r="I115" s="6" t="str">
        <f>IF('[1]TCE - ANEXO IV - Preencher'!K124="","",'[1]TCE - ANEXO IV - Preencher'!K124)</f>
        <v/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/>
      </c>
      <c r="L115" s="7">
        <f>'[1]TCE - ANEXO IV - Preencher'!N124</f>
        <v>682.59</v>
      </c>
    </row>
    <row r="116" spans="1:12" s="8" customFormat="1" ht="19.5" customHeight="1" x14ac:dyDescent="0.2">
      <c r="A116" s="3">
        <f>IFERROR(VLOOKUP(B116,'[1]DADOS (OCULTAR)'!$Q$3:$S$136,3,0),"")</f>
        <v>9767633000528</v>
      </c>
      <c r="B116" s="4" t="str">
        <f>'[1]TCE - ANEXO IV - Preencher'!C125</f>
        <v>UPA NOVA DESCOBERTA - CG Nº 008/2022</v>
      </c>
      <c r="C116" s="4" t="str">
        <f>'[1]TCE - ANEXO IV - Preencher'!E125</f>
        <v>5.99 - Outros Serviços de Terceiros Pessoa Jurídica</v>
      </c>
      <c r="D116" s="3">
        <f>'[1]TCE - ANEXO IV - Preencher'!F125</f>
        <v>5802854000105</v>
      </c>
      <c r="E116" s="5" t="str">
        <f>'[1]TCE - ANEXO IV - Preencher'!G125</f>
        <v>SIND DOS PROF DE IMAGEM DISGNOSTICO PE</v>
      </c>
      <c r="F116" s="5" t="str">
        <f>'[1]TCE - ANEXO IV - Preencher'!H125</f>
        <v>S</v>
      </c>
      <c r="G116" s="5" t="str">
        <f>'[1]TCE - ANEXO IV - Preencher'!I125</f>
        <v>N</v>
      </c>
      <c r="H116" s="5">
        <f>'[1]TCE - ANEXO IV - Preencher'!J125</f>
        <v>0</v>
      </c>
      <c r="I116" s="6" t="str">
        <f>IF('[1]TCE - ANEXO IV - Preencher'!K125="","",'[1]TCE - ANEXO IV - Preencher'!K125)</f>
        <v/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/>
      </c>
      <c r="L116" s="7">
        <f>'[1]TCE - ANEXO IV - Preencher'!N125</f>
        <v>288.45999999999998</v>
      </c>
    </row>
    <row r="117" spans="1:12" s="8" customFormat="1" ht="19.5" customHeight="1" x14ac:dyDescent="0.2">
      <c r="A117" s="3">
        <f>IFERROR(VLOOKUP(B117,'[1]DADOS (OCULTAR)'!$Q$3:$S$136,3,0),"")</f>
        <v>9767633000528</v>
      </c>
      <c r="B117" s="4" t="str">
        <f>'[1]TCE - ANEXO IV - Preencher'!C126</f>
        <v>UPA NOVA DESCOBERTA - CG Nº 008/2022</v>
      </c>
      <c r="C117" s="4" t="str">
        <f>'[1]TCE - ANEXO IV - Preencher'!E126</f>
        <v>5.99 - Outros Serviços de Terceiros Pessoa Jurídica</v>
      </c>
      <c r="D117" s="3">
        <f>'[1]TCE - ANEXO IV - Preencher'!F126</f>
        <v>11578277000112</v>
      </c>
      <c r="E117" s="5" t="str">
        <f>'[1]TCE - ANEXO IV - Preencher'!G126</f>
        <v>SIND DOS EMPREGADOS AUXILIARES E TECNICOS DE ENFERMAGEM</v>
      </c>
      <c r="F117" s="5" t="str">
        <f>'[1]TCE - ANEXO IV - Preencher'!H126</f>
        <v>S</v>
      </c>
      <c r="G117" s="5" t="str">
        <f>'[1]TCE - ANEXO IV - Preencher'!I126</f>
        <v>N</v>
      </c>
      <c r="H117" s="5">
        <f>'[1]TCE - ANEXO IV - Preencher'!J126</f>
        <v>0</v>
      </c>
      <c r="I117" s="6" t="str">
        <f>IF('[1]TCE - ANEXO IV - Preencher'!K126="","",'[1]TCE - ANEXO IV - Preencher'!K126)</f>
        <v/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/>
      </c>
      <c r="L117" s="7">
        <f>'[1]TCE - ANEXO IV - Preencher'!N126</f>
        <v>472.26</v>
      </c>
    </row>
    <row r="118" spans="1:12" s="8" customFormat="1" ht="19.5" customHeight="1" x14ac:dyDescent="0.2">
      <c r="A118" s="3">
        <f>IFERROR(VLOOKUP(B118,'[1]DADOS (OCULTAR)'!$Q$3:$S$136,3,0),"")</f>
        <v>9767633000528</v>
      </c>
      <c r="B118" s="4" t="str">
        <f>'[1]TCE - ANEXO IV - Preencher'!C127</f>
        <v>UPA NOVA DESCOBERTA - CG Nº 008/2022</v>
      </c>
      <c r="C118" s="4" t="str">
        <f>'[1]TCE - ANEXO IV - Preencher'!E127</f>
        <v>5.99 - Outros Serviços de Terceiros Pessoa Jurídica</v>
      </c>
      <c r="D118" s="3">
        <f>'[1]TCE - ANEXO IV - Preencher'!F127</f>
        <v>8033359000177</v>
      </c>
      <c r="E118" s="5" t="str">
        <f>'[1]TCE - ANEXO IV - Preencher'!G127</f>
        <v>SINDICATO DOS ENFERMEIROS NO ESTADO DE PERNAMBUCI</v>
      </c>
      <c r="F118" s="5" t="str">
        <f>'[1]TCE - ANEXO IV - Preencher'!H127</f>
        <v>S</v>
      </c>
      <c r="G118" s="5" t="str">
        <f>'[1]TCE - ANEXO IV - Preencher'!I127</f>
        <v>N</v>
      </c>
      <c r="H118" s="5">
        <f>'[1]TCE - ANEXO IV - Preencher'!J127</f>
        <v>0</v>
      </c>
      <c r="I118" s="6" t="str">
        <f>IF('[1]TCE - ANEXO IV - Preencher'!K127="","",'[1]TCE - ANEXO IV - Preencher'!K127)</f>
        <v/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/>
      </c>
      <c r="L118" s="7">
        <f>'[1]TCE - ANEXO IV - Preencher'!N127</f>
        <v>20.75</v>
      </c>
    </row>
    <row r="119" spans="1:12" s="8" customFormat="1" ht="19.5" customHeight="1" x14ac:dyDescent="0.2">
      <c r="A119" s="3">
        <f>IFERROR(VLOOKUP(B119,'[1]DADOS (OCULTAR)'!$Q$3:$S$136,3,0),"")</f>
        <v>9767633000528</v>
      </c>
      <c r="B119" s="4" t="str">
        <f>'[1]TCE - ANEXO IV - Preencher'!C128</f>
        <v>UPA NOVA DESCOBERTA - CG Nº 008/2022</v>
      </c>
      <c r="C119" s="4" t="str">
        <f>'[1]TCE - ANEXO IV - Preencher'!E128</f>
        <v>5.99 - Outros Serviços de Terceiros Pessoa Jurídica</v>
      </c>
      <c r="D119" s="3">
        <f>'[1]TCE - ANEXO IV - Preencher'!F128</f>
        <v>40814220000173</v>
      </c>
      <c r="E119" s="5" t="str">
        <f>'[1]TCE - ANEXO IV - Preencher'!G128</f>
        <v xml:space="preserve">SINDICATO DOS EMPREGADOS CONSTANTE NA CCT </v>
      </c>
      <c r="F119" s="5" t="str">
        <f>'[1]TCE - ANEXO IV - Preencher'!H128</f>
        <v>S</v>
      </c>
      <c r="G119" s="5" t="str">
        <f>'[1]TCE - ANEXO IV - Preencher'!I128</f>
        <v>N</v>
      </c>
      <c r="H119" s="5">
        <f>'[1]TCE - ANEXO IV - Preencher'!J128</f>
        <v>0</v>
      </c>
      <c r="I119" s="6" t="str">
        <f>IF('[1]TCE - ANEXO IV - Preencher'!K128="","",'[1]TCE - ANEXO IV - Preencher'!K128)</f>
        <v/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/>
      </c>
      <c r="L119" s="7">
        <f>'[1]TCE - ANEXO IV - Preencher'!N128</f>
        <v>2310</v>
      </c>
    </row>
    <row r="120" spans="1:12" s="8" customFormat="1" ht="19.5" customHeight="1" x14ac:dyDescent="0.2">
      <c r="A120" s="3">
        <f>IFERROR(VLOOKUP(B120,'[1]DADOS (OCULTAR)'!$Q$3:$S$136,3,0),"")</f>
        <v>9767633000528</v>
      </c>
      <c r="B120" s="4" t="str">
        <f>'[1]TCE - ANEXO IV - Preencher'!C129</f>
        <v>UPA NOVA DESCOBERTA - CG Nº 008/2022</v>
      </c>
      <c r="C120" s="4" t="str">
        <f>'[1]TCE - ANEXO IV - Preencher'!E129</f>
        <v xml:space="preserve">5.25 - Serviços Bancários </v>
      </c>
      <c r="D120" s="3">
        <f>'[1]TCE - ANEXO IV - Preencher'!F129</f>
        <v>16916063000122</v>
      </c>
      <c r="E120" s="5" t="str">
        <f>'[1]TCE - ANEXO IV - Preencher'!G129</f>
        <v>CAIXA ECONOMICA FEDERAL 64</v>
      </c>
      <c r="F120" s="5" t="str">
        <f>'[1]TCE - ANEXO IV - Preencher'!H129</f>
        <v>S</v>
      </c>
      <c r="G120" s="5" t="str">
        <f>'[1]TCE - ANEXO IV - Preencher'!I129</f>
        <v>N</v>
      </c>
      <c r="H120" s="5">
        <f>'[1]TCE - ANEXO IV - Preencher'!J129</f>
        <v>0</v>
      </c>
      <c r="I120" s="6" t="str">
        <f>IF('[1]TCE - ANEXO IV - Preencher'!K129="","",'[1]TCE - ANEXO IV - Preencher'!K129)</f>
        <v/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/>
      </c>
      <c r="L120" s="7">
        <f>'[1]TCE - ANEXO IV - Preencher'!N129</f>
        <v>549</v>
      </c>
    </row>
    <row r="121" spans="1:12" s="8" customFormat="1" ht="19.5" customHeight="1" x14ac:dyDescent="0.2">
      <c r="A121" s="3">
        <f>IFERROR(VLOOKUP(B121,'[1]DADOS (OCULTAR)'!$Q$3:$S$136,3,0),"")</f>
        <v>9767633000528</v>
      </c>
      <c r="B121" s="4" t="str">
        <f>'[1]TCE - ANEXO IV - Preencher'!C130</f>
        <v>UPA NOVA DESCOBERTA - CG Nº 008/2022</v>
      </c>
      <c r="C121" s="4" t="str">
        <f>'[1]TCE - ANEXO IV - Preencher'!E130</f>
        <v xml:space="preserve">5.25 - Serviços Bancários </v>
      </c>
      <c r="D121" s="3">
        <f>'[1]TCE - ANEXO IV - Preencher'!F130</f>
        <v>16916063000122</v>
      </c>
      <c r="E121" s="5" t="str">
        <f>'[1]TCE - ANEXO IV - Preencher'!G130</f>
        <v>CAIXA ECONOMICA FEDERAL 79</v>
      </c>
      <c r="F121" s="5" t="str">
        <f>'[1]TCE - ANEXO IV - Preencher'!H130</f>
        <v>S</v>
      </c>
      <c r="G121" s="5" t="str">
        <f>'[1]TCE - ANEXO IV - Preencher'!I130</f>
        <v>N</v>
      </c>
      <c r="H121" s="5">
        <f>'[1]TCE - ANEXO IV - Preencher'!J130</f>
        <v>0</v>
      </c>
      <c r="I121" s="6" t="str">
        <f>IF('[1]TCE - ANEXO IV - Preencher'!K130="","",'[1]TCE - ANEXO IV - Preencher'!K130)</f>
        <v/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/>
      </c>
      <c r="L121" s="7">
        <f>'[1]TCE - ANEXO IV - Preencher'!N130</f>
        <v>73</v>
      </c>
    </row>
    <row r="122" spans="1:12" s="8" customFormat="1" ht="19.5" customHeight="1" x14ac:dyDescent="0.2">
      <c r="A122" s="3">
        <f>IFERROR(VLOOKUP(B122,'[1]DADOS (OCULTAR)'!$Q$3:$S$136,3,0),"")</f>
        <v>9767633000528</v>
      </c>
      <c r="B122" s="4" t="str">
        <f>'[1]TCE - ANEXO IV - Preencher'!C131</f>
        <v>UPA NOVA DESCOBERTA - CG Nº 008/2022</v>
      </c>
      <c r="C122" s="4" t="str">
        <f>'[1]TCE - ANEXO IV - Preencher'!E131</f>
        <v xml:space="preserve">5.25 - Serviços Bancários </v>
      </c>
      <c r="D122" s="3">
        <f>'[1]TCE - ANEXO IV - Preencher'!F131</f>
        <v>90400888000142</v>
      </c>
      <c r="E122" s="5" t="str">
        <f>'[1]TCE - ANEXO IV - Preencher'!G131</f>
        <v>SANTANDER 13032068-6</v>
      </c>
      <c r="F122" s="5" t="str">
        <f>'[1]TCE - ANEXO IV - Preencher'!H131</f>
        <v>S</v>
      </c>
      <c r="G122" s="5" t="str">
        <f>'[1]TCE - ANEXO IV - Preencher'!I131</f>
        <v>N</v>
      </c>
      <c r="H122" s="5">
        <f>'[1]TCE - ANEXO IV - Preencher'!J131</f>
        <v>0</v>
      </c>
      <c r="I122" s="6" t="str">
        <f>IF('[1]TCE - ANEXO IV - Preencher'!K131="","",'[1]TCE - ANEXO IV - Preencher'!K131)</f>
        <v/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/>
      </c>
      <c r="L122" s="7">
        <f>'[1]TCE - ANEXO IV - Preencher'!N131</f>
        <v>449</v>
      </c>
    </row>
    <row r="123" spans="1:12" s="8" customFormat="1" ht="19.5" customHeight="1" x14ac:dyDescent="0.2">
      <c r="A123" s="3">
        <f>IFERROR(VLOOKUP(B123,'[1]DADOS (OCULTAR)'!$Q$3:$S$136,3,0),"")</f>
        <v>9767633000528</v>
      </c>
      <c r="B123" s="4" t="str">
        <f>'[1]TCE - ANEXO IV - Preencher'!C132</f>
        <v>UPA NOVA DESCOBERTA - CG Nº 008/2022</v>
      </c>
      <c r="C123" s="4" t="str">
        <f>'[1]TCE - ANEXO IV - Preencher'!E132</f>
        <v xml:space="preserve">5.25 - Serviços Bancários </v>
      </c>
      <c r="D123" s="3">
        <f>'[1]TCE - ANEXO IV - Preencher'!F132</f>
        <v>90400888000142</v>
      </c>
      <c r="E123" s="5" t="str">
        <f>'[1]TCE - ANEXO IV - Preencher'!G132</f>
        <v>SANTANDER 13032068-6</v>
      </c>
      <c r="F123" s="5" t="str">
        <f>'[1]TCE - ANEXO IV - Preencher'!H132</f>
        <v>S</v>
      </c>
      <c r="G123" s="5" t="str">
        <f>'[1]TCE - ANEXO IV - Preencher'!I132</f>
        <v>N</v>
      </c>
      <c r="H123" s="5">
        <f>'[1]TCE - ANEXO IV - Preencher'!J132</f>
        <v>0</v>
      </c>
      <c r="I123" s="6" t="str">
        <f>IF('[1]TCE - ANEXO IV - Preencher'!K132="","",'[1]TCE - ANEXO IV - Preencher'!K132)</f>
        <v/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/>
      </c>
      <c r="L123" s="7">
        <f>'[1]TCE - ANEXO IV - Preencher'!N132</f>
        <v>475</v>
      </c>
    </row>
    <row r="124" spans="1:12" s="8" customFormat="1" ht="19.5" customHeight="1" x14ac:dyDescent="0.2">
      <c r="A124" s="3">
        <f>IFERROR(VLOOKUP(B124,'[1]DADOS (OCULTAR)'!$Q$3:$S$136,3,0),"")</f>
        <v>9767633000528</v>
      </c>
      <c r="B124" s="4" t="str">
        <f>'[1]TCE - ANEXO IV - Preencher'!C133</f>
        <v>UPA NOVA DESCOBERTA - CG Nº 008/2022</v>
      </c>
      <c r="C124" s="4" t="str">
        <f>'[1]TCE - ANEXO IV - Preencher'!E133</f>
        <v xml:space="preserve">5.25 - Serviços Bancários </v>
      </c>
      <c r="D124" s="3">
        <f>'[1]TCE - ANEXO IV - Preencher'!F133</f>
        <v>90400888000142</v>
      </c>
      <c r="E124" s="5" t="str">
        <f>'[1]TCE - ANEXO IV - Preencher'!G133</f>
        <v>SANTANDER 13032068-6</v>
      </c>
      <c r="F124" s="5" t="str">
        <f>'[1]TCE - ANEXO IV - Preencher'!H133</f>
        <v>S</v>
      </c>
      <c r="G124" s="5" t="str">
        <f>'[1]TCE - ANEXO IV - Preencher'!I133</f>
        <v>N</v>
      </c>
      <c r="H124" s="5">
        <f>'[1]TCE - ANEXO IV - Preencher'!J133</f>
        <v>0</v>
      </c>
      <c r="I124" s="6" t="str">
        <f>IF('[1]TCE - ANEXO IV - Preencher'!K133="","",'[1]TCE - ANEXO IV - Preencher'!K133)</f>
        <v/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/>
      </c>
      <c r="L124" s="7">
        <f>'[1]TCE - ANEXO IV - Preencher'!N133</f>
        <v>475</v>
      </c>
    </row>
    <row r="125" spans="1:12" s="8" customFormat="1" ht="19.5" customHeight="1" x14ac:dyDescent="0.2">
      <c r="A125" s="3">
        <f>IFERROR(VLOOKUP(B125,'[1]DADOS (OCULTAR)'!$Q$3:$S$136,3,0),"")</f>
        <v>9767633000528</v>
      </c>
      <c r="B125" s="4" t="str">
        <f>'[1]TCE - ANEXO IV - Preencher'!C134</f>
        <v>UPA NOVA DESCOBERTA - CG Nº 008/2022</v>
      </c>
      <c r="C125" s="4" t="str">
        <f>'[1]TCE - ANEXO IV - Preencher'!E134</f>
        <v xml:space="preserve">5.25 - Serviços Bancários </v>
      </c>
      <c r="D125" s="3">
        <f>'[1]TCE - ANEXO IV - Preencher'!F134</f>
        <v>60701190149400</v>
      </c>
      <c r="E125" s="5" t="str">
        <f>'[1]TCE - ANEXO IV - Preencher'!G134</f>
        <v>ITAU UNIBANCO</v>
      </c>
      <c r="F125" s="5" t="str">
        <f>'[1]TCE - ANEXO IV - Preencher'!H134</f>
        <v>S</v>
      </c>
      <c r="G125" s="5" t="str">
        <f>'[1]TCE - ANEXO IV - Preencher'!I134</f>
        <v>N</v>
      </c>
      <c r="H125" s="5">
        <f>'[1]TCE - ANEXO IV - Preencher'!J134</f>
        <v>0</v>
      </c>
      <c r="I125" s="6" t="str">
        <f>IF('[1]TCE - ANEXO IV - Preencher'!K134="","",'[1]TCE - ANEXO IV - Preencher'!K134)</f>
        <v/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/>
      </c>
      <c r="L125" s="7">
        <f>'[1]TCE - ANEXO IV - Preencher'!N134</f>
        <v>87</v>
      </c>
    </row>
    <row r="126" spans="1:12" s="8" customFormat="1" ht="19.5" customHeight="1" x14ac:dyDescent="0.2">
      <c r="A126" s="3">
        <f>IFERROR(VLOOKUP(B126,'[1]DADOS (OCULTAR)'!$Q$3:$S$136,3,0),"")</f>
        <v>9767633000528</v>
      </c>
      <c r="B126" s="4" t="str">
        <f>'[1]TCE - ANEXO IV - Preencher'!C135</f>
        <v>UPA NOVA DESCOBERTA - CG Nº 008/2022</v>
      </c>
      <c r="C126" s="4" t="str">
        <f>'[1]TCE - ANEXO IV - Preencher'!E135</f>
        <v xml:space="preserve">5.25 - Serviços Bancários </v>
      </c>
      <c r="D126" s="3">
        <f>'[1]TCE - ANEXO IV - Preencher'!F135</f>
        <v>16916063000122</v>
      </c>
      <c r="E126" s="5" t="str">
        <f>'[1]TCE - ANEXO IV - Preencher'!G135</f>
        <v>CAIXA ECONOMICA FEDERAL 64</v>
      </c>
      <c r="F126" s="5" t="str">
        <f>'[1]TCE - ANEXO IV - Preencher'!H135</f>
        <v>S</v>
      </c>
      <c r="G126" s="5" t="str">
        <f>'[1]TCE - ANEXO IV - Preencher'!I135</f>
        <v>N</v>
      </c>
      <c r="H126" s="5">
        <f>'[1]TCE - ANEXO IV - Preencher'!J135</f>
        <v>0</v>
      </c>
      <c r="I126" s="6" t="str">
        <f>IF('[1]TCE - ANEXO IV - Preencher'!K135="","",'[1]TCE - ANEXO IV - Preencher'!K135)</f>
        <v/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/>
      </c>
      <c r="L126" s="7">
        <f>'[1]TCE - ANEXO IV - Preencher'!N135</f>
        <v>140.41999999999999</v>
      </c>
    </row>
    <row r="127" spans="1:12" s="8" customFormat="1" ht="19.5" customHeight="1" x14ac:dyDescent="0.2">
      <c r="A127" s="3">
        <f>IFERROR(VLOOKUP(B127,'[1]DADOS (OCULTAR)'!$Q$3:$S$136,3,0),"")</f>
        <v>9767633000528</v>
      </c>
      <c r="B127" s="4" t="str">
        <f>'[1]TCE - ANEXO IV - Preencher'!C136</f>
        <v>UPA NOVA DESCOBERTA - CG Nº 008/2022</v>
      </c>
      <c r="C127" s="4" t="str">
        <f>'[1]TCE - ANEXO IV - Preencher'!E136</f>
        <v xml:space="preserve">5.25 - Serviços Bancários </v>
      </c>
      <c r="D127" s="3">
        <f>'[1]TCE - ANEXO IV - Preencher'!F136</f>
        <v>16916063000122</v>
      </c>
      <c r="E127" s="5" t="str">
        <f>'[1]TCE - ANEXO IV - Preencher'!G136</f>
        <v>CAIXA ECONOMICA FEDERAL 79</v>
      </c>
      <c r="F127" s="5" t="str">
        <f>'[1]TCE - ANEXO IV - Preencher'!H136</f>
        <v>S</v>
      </c>
      <c r="G127" s="5" t="str">
        <f>'[1]TCE - ANEXO IV - Preencher'!I136</f>
        <v>N</v>
      </c>
      <c r="H127" s="5">
        <f>'[1]TCE - ANEXO IV - Preencher'!J136</f>
        <v>0</v>
      </c>
      <c r="I127" s="6" t="str">
        <f>IF('[1]TCE - ANEXO IV - Preencher'!K136="","",'[1]TCE - ANEXO IV - Preencher'!K136)</f>
        <v/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/>
      </c>
      <c r="L127" s="7">
        <f>'[1]TCE - ANEXO IV - Preencher'!N136</f>
        <v>8.5</v>
      </c>
    </row>
    <row r="128" spans="1:12" s="8" customFormat="1" ht="19.5" customHeight="1" x14ac:dyDescent="0.2">
      <c r="A128" s="3">
        <f>IFERROR(VLOOKUP(B128,'[1]DADOS (OCULTAR)'!$Q$3:$S$136,3,0),"")</f>
        <v>9767633000528</v>
      </c>
      <c r="B128" s="4" t="str">
        <f>'[1]TCE - ANEXO IV - Preencher'!C137</f>
        <v>UPA NOVA DESCOBERTA - CG Nº 008/2022</v>
      </c>
      <c r="C128" s="4" t="str">
        <f>'[1]TCE - ANEXO IV - Preencher'!E137</f>
        <v>5.9 - Telefonia Móvel</v>
      </c>
      <c r="D128" s="3">
        <f>'[1]TCE - ANEXO IV - Preencher'!F137</f>
        <v>40432544000147</v>
      </c>
      <c r="E128" s="5" t="str">
        <f>'[1]TCE - ANEXO IV - Preencher'!G137</f>
        <v xml:space="preserve">CLARO S/A </v>
      </c>
      <c r="F128" s="5" t="str">
        <f>'[1]TCE - ANEXO IV - Preencher'!H137</f>
        <v>S</v>
      </c>
      <c r="G128" s="5" t="str">
        <f>'[1]TCE - ANEXO IV - Preencher'!I137</f>
        <v>N</v>
      </c>
      <c r="H128" s="5">
        <f>'[1]TCE - ANEXO IV - Preencher'!J137</f>
        <v>0</v>
      </c>
      <c r="I128" s="6" t="str">
        <f>IF('[1]TCE - ANEXO IV - Preencher'!K137="","",'[1]TCE - ANEXO IV - Preencher'!K137)</f>
        <v/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/>
      </c>
      <c r="L128" s="7">
        <f>'[1]TCE - ANEXO IV - Preencher'!N137</f>
        <v>497.91</v>
      </c>
    </row>
    <row r="129" spans="1:12" s="8" customFormat="1" ht="19.5" customHeight="1" x14ac:dyDescent="0.2">
      <c r="A129" s="3">
        <f>IFERROR(VLOOKUP(B129,'[1]DADOS (OCULTAR)'!$Q$3:$S$136,3,0),"")</f>
        <v>9767633000528</v>
      </c>
      <c r="B129" s="4" t="str">
        <f>'[1]TCE - ANEXO IV - Preencher'!C138</f>
        <v>UPA NOVA DESCOBERTA - CG Nº 008/2022</v>
      </c>
      <c r="C129" s="4" t="str">
        <f>'[1]TCE - ANEXO IV - Preencher'!E138</f>
        <v>5.18 - Teledonia Fixa</v>
      </c>
      <c r="D129" s="3">
        <f>'[1]TCE - ANEXO IV - Preencher'!F138</f>
        <v>71208516016500</v>
      </c>
      <c r="E129" s="5" t="str">
        <f>'[1]TCE - ANEXO IV - Preencher'!G138</f>
        <v>ALGAR TELECOM S/A</v>
      </c>
      <c r="F129" s="5" t="str">
        <f>'[1]TCE - ANEXO IV - Preencher'!H138</f>
        <v>S</v>
      </c>
      <c r="G129" s="5" t="str">
        <f>'[1]TCE - ANEXO IV - Preencher'!I138</f>
        <v>N</v>
      </c>
      <c r="H129" s="5">
        <f>'[1]TCE - ANEXO IV - Preencher'!J138</f>
        <v>0</v>
      </c>
      <c r="I129" s="6" t="str">
        <f>IF('[1]TCE - ANEXO IV - Preencher'!K138="","",'[1]TCE - ANEXO IV - Preencher'!K138)</f>
        <v/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/>
      </c>
      <c r="L129" s="7">
        <f>'[1]TCE - ANEXO IV - Preencher'!N138</f>
        <v>421.91</v>
      </c>
    </row>
    <row r="130" spans="1:12" s="8" customFormat="1" ht="19.5" customHeight="1" x14ac:dyDescent="0.2">
      <c r="A130" s="3">
        <f>IFERROR(VLOOKUP(B130,'[1]DADOS (OCULTAR)'!$Q$3:$S$136,3,0),"")</f>
        <v>9767633000528</v>
      </c>
      <c r="B130" s="4" t="str">
        <f>'[1]TCE - ANEXO IV - Preencher'!C139</f>
        <v>UPA NOVA DESCOBERTA - CG Nº 008/2022</v>
      </c>
      <c r="C130" s="4" t="str">
        <f>'[1]TCE - ANEXO IV - Preencher'!E139</f>
        <v>5.18 - Teledonia Fixa</v>
      </c>
      <c r="D130" s="3">
        <f>'[1]TCE - ANEXO IV - Preencher'!F139</f>
        <v>71208516000174</v>
      </c>
      <c r="E130" s="5" t="str">
        <f>'[1]TCE - ANEXO IV - Preencher'!G139</f>
        <v>ALGAR TELECOM S/A</v>
      </c>
      <c r="F130" s="5" t="str">
        <f>'[1]TCE - ANEXO IV - Preencher'!H139</f>
        <v>S</v>
      </c>
      <c r="G130" s="5" t="str">
        <f>'[1]TCE - ANEXO IV - Preencher'!I139</f>
        <v>S</v>
      </c>
      <c r="H130" s="5" t="str">
        <f>'[1]TCE - ANEXO IV - Preencher'!J139</f>
        <v>839842</v>
      </c>
      <c r="I130" s="6">
        <f>IF('[1]TCE - ANEXO IV - Preencher'!K139="","",'[1]TCE - ANEXO IV - Preencher'!K139)</f>
        <v>46224</v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>26 -  P</v>
      </c>
      <c r="L130" s="7">
        <f>'[1]TCE - ANEXO IV - Preencher'!N139</f>
        <v>180.83</v>
      </c>
    </row>
    <row r="131" spans="1:12" s="8" customFormat="1" ht="19.5" customHeight="1" x14ac:dyDescent="0.2">
      <c r="A131" s="3">
        <f>IFERROR(VLOOKUP(B131,'[1]DADOS (OCULTAR)'!$Q$3:$S$136,3,0),"")</f>
        <v>9767633000528</v>
      </c>
      <c r="B131" s="4" t="str">
        <f>'[1]TCE - ANEXO IV - Preencher'!C140</f>
        <v>UPA NOVA DESCOBERTA - CG Nº 008/2022</v>
      </c>
      <c r="C131" s="4" t="str">
        <f>'[1]TCE - ANEXO IV - Preencher'!E140</f>
        <v>5.13 - Água e Esgoto</v>
      </c>
      <c r="D131" s="3">
        <f>'[1]TCE - ANEXO IV - Preencher'!F140</f>
        <v>9769035000164</v>
      </c>
      <c r="E131" s="5" t="str">
        <f>'[1]TCE - ANEXO IV - Preencher'!G140</f>
        <v xml:space="preserve">COMPESA </v>
      </c>
      <c r="F131" s="5" t="str">
        <f>'[1]TCE - ANEXO IV - Preencher'!H140</f>
        <v>S</v>
      </c>
      <c r="G131" s="5" t="str">
        <f>'[1]TCE - ANEXO IV - Preencher'!I140</f>
        <v>N</v>
      </c>
      <c r="H131" s="5">
        <f>'[1]TCE - ANEXO IV - Preencher'!J140</f>
        <v>0</v>
      </c>
      <c r="I131" s="6" t="str">
        <f>IF('[1]TCE - ANEXO IV - Preencher'!K140="","",'[1]TCE - ANEXO IV - Preencher'!K140)</f>
        <v/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/>
      </c>
      <c r="L131" s="7">
        <f>'[1]TCE - ANEXO IV - Preencher'!N140</f>
        <v>87.84</v>
      </c>
    </row>
    <row r="132" spans="1:12" s="8" customFormat="1" ht="19.5" customHeight="1" x14ac:dyDescent="0.2">
      <c r="A132" s="3">
        <f>IFERROR(VLOOKUP(B132,'[1]DADOS (OCULTAR)'!$Q$3:$S$136,3,0),"")</f>
        <v>9767633000528</v>
      </c>
      <c r="B132" s="4" t="str">
        <f>'[1]TCE - ANEXO IV - Preencher'!C141</f>
        <v>UPA NOVA DESCOBERTA - CG Nº 008/2022</v>
      </c>
      <c r="C132" s="4" t="str">
        <f>'[1]TCE - ANEXO IV - Preencher'!E141</f>
        <v>5.12 - Energia Elétrica</v>
      </c>
      <c r="D132" s="3">
        <f>'[1]TCE - ANEXO IV - Preencher'!F141</f>
        <v>10572048000128</v>
      </c>
      <c r="E132" s="5" t="str">
        <f>'[1]TCE - ANEXO IV - Preencher'!G141</f>
        <v>NEONERGIA</v>
      </c>
      <c r="F132" s="5" t="str">
        <f>'[1]TCE - ANEXO IV - Preencher'!H141</f>
        <v>S</v>
      </c>
      <c r="G132" s="5" t="str">
        <f>'[1]TCE - ANEXO IV - Preencher'!I141</f>
        <v>N</v>
      </c>
      <c r="H132" s="5">
        <f>'[1]TCE - ANEXO IV - Preencher'!J141</f>
        <v>0</v>
      </c>
      <c r="I132" s="6" t="str">
        <f>IF('[1]TCE - ANEXO IV - Preencher'!K141="","",'[1]TCE - ANEXO IV - Preencher'!K141)</f>
        <v/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/>
      </c>
      <c r="L132" s="7">
        <f>'[1]TCE - ANEXO IV - Preencher'!N141</f>
        <v>17556.68</v>
      </c>
    </row>
    <row r="133" spans="1:12" s="8" customFormat="1" ht="19.5" customHeight="1" x14ac:dyDescent="0.2">
      <c r="A133" s="3">
        <f>IFERROR(VLOOKUP(B133,'[1]DADOS (OCULTAR)'!$Q$3:$S$136,3,0),"")</f>
        <v>9767633000528</v>
      </c>
      <c r="B133" s="4" t="str">
        <f>'[1]TCE - ANEXO IV - Preencher'!C142</f>
        <v>UPA NOVA DESCOBERTA - CG Nº 008/2022</v>
      </c>
      <c r="C133" s="4" t="str">
        <f>'[1]TCE - ANEXO IV - Preencher'!E142</f>
        <v>5.3 - Locação de Máquinas e Equipamentos</v>
      </c>
      <c r="D133" s="3">
        <f>'[1]TCE - ANEXO IV - Preencher'!F142</f>
        <v>14543772000184</v>
      </c>
      <c r="E133" s="5" t="str">
        <f>'[1]TCE - ANEXO IV - Preencher'!G142</f>
        <v>BRAVO LOCAÇÃO DE MAQUINAS</v>
      </c>
      <c r="F133" s="5" t="str">
        <f>'[1]TCE - ANEXO IV - Preencher'!H142</f>
        <v>S</v>
      </c>
      <c r="G133" s="5" t="str">
        <f>'[1]TCE - ANEXO IV - Preencher'!I142</f>
        <v>N</v>
      </c>
      <c r="H133" s="5">
        <f>'[1]TCE - ANEXO IV - Preencher'!J142</f>
        <v>0</v>
      </c>
      <c r="I133" s="6" t="str">
        <f>IF('[1]TCE - ANEXO IV - Preencher'!K142="","",'[1]TCE - ANEXO IV - Preencher'!K142)</f>
        <v/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/>
      </c>
      <c r="L133" s="7">
        <f>'[1]TCE - ANEXO IV - Preencher'!N142</f>
        <v>2283.88</v>
      </c>
    </row>
    <row r="134" spans="1:12" s="8" customFormat="1" ht="19.5" customHeight="1" x14ac:dyDescent="0.2">
      <c r="A134" s="3">
        <f>IFERROR(VLOOKUP(B134,'[1]DADOS (OCULTAR)'!$Q$3:$S$136,3,0),"")</f>
        <v>9767633000528</v>
      </c>
      <c r="B134" s="4" t="str">
        <f>'[1]TCE - ANEXO IV - Preencher'!C143</f>
        <v>UPA NOVA DESCOBERTA - CG Nº 008/2022</v>
      </c>
      <c r="C134" s="4" t="str">
        <f>'[1]TCE - ANEXO IV - Preencher'!E143</f>
        <v>5.3 - Locação de Máquinas e Equipamentos</v>
      </c>
      <c r="D134" s="3">
        <f>'[1]TCE - ANEXO IV - Preencher'!F143</f>
        <v>19533734000164</v>
      </c>
      <c r="E134" s="5" t="str">
        <f>'[1]TCE - ANEXO IV - Preencher'!G143</f>
        <v>ALEXSANDRA DE GUSMAO NERES</v>
      </c>
      <c r="F134" s="5" t="str">
        <f>'[1]TCE - ANEXO IV - Preencher'!H143</f>
        <v>S</v>
      </c>
      <c r="G134" s="5" t="str">
        <f>'[1]TCE - ANEXO IV - Preencher'!I143</f>
        <v>S</v>
      </c>
      <c r="H134" s="5" t="str">
        <f>'[1]TCE - ANEXO IV - Preencher'!J143</f>
        <v>2178</v>
      </c>
      <c r="I134" s="6">
        <f>IF('[1]TCE - ANEXO IV - Preencher'!K143="","",'[1]TCE - ANEXO IV - Preencher'!K143)</f>
        <v>46251</v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>26 -  P</v>
      </c>
      <c r="L134" s="7">
        <f>'[1]TCE - ANEXO IV - Preencher'!N143</f>
        <v>4817.17</v>
      </c>
    </row>
    <row r="135" spans="1:12" s="8" customFormat="1" ht="19.5" customHeight="1" x14ac:dyDescent="0.2">
      <c r="A135" s="3">
        <f>IFERROR(VLOOKUP(B135,'[1]DADOS (OCULTAR)'!$Q$3:$S$136,3,0),"")</f>
        <v>9767633000528</v>
      </c>
      <c r="B135" s="4" t="str">
        <f>'[1]TCE - ANEXO IV - Preencher'!C144</f>
        <v>UPA NOVA DESCOBERTA - CG Nº 008/2022</v>
      </c>
      <c r="C135" s="4" t="str">
        <f>'[1]TCE - ANEXO IV - Preencher'!E144</f>
        <v>5.3 - Locação de Máquinas e Equipamentos</v>
      </c>
      <c r="D135" s="3">
        <f>'[1]TCE - ANEXO IV - Preencher'!F144</f>
        <v>19533734000164</v>
      </c>
      <c r="E135" s="5" t="str">
        <f>'[1]TCE - ANEXO IV - Preencher'!G144</f>
        <v>ALEXSANDRA DE GUSMAO NERES</v>
      </c>
      <c r="F135" s="5" t="str">
        <f>'[1]TCE - ANEXO IV - Preencher'!H144</f>
        <v>S</v>
      </c>
      <c r="G135" s="5" t="str">
        <f>'[1]TCE - ANEXO IV - Preencher'!I144</f>
        <v>S</v>
      </c>
      <c r="H135" s="5" t="str">
        <f>'[1]TCE - ANEXO IV - Preencher'!J144</f>
        <v>2179</v>
      </c>
      <c r="I135" s="6">
        <f>IF('[1]TCE - ANEXO IV - Preencher'!K144="","",'[1]TCE - ANEXO IV - Preencher'!K144)</f>
        <v>46251</v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>26 -  P</v>
      </c>
      <c r="L135" s="7">
        <f>'[1]TCE - ANEXO IV - Preencher'!N144</f>
        <v>390</v>
      </c>
    </row>
    <row r="136" spans="1:12" s="8" customFormat="1" ht="19.5" customHeight="1" x14ac:dyDescent="0.2">
      <c r="A136" s="3">
        <f>IFERROR(VLOOKUP(B136,'[1]DADOS (OCULTAR)'!$Q$3:$S$136,3,0),"")</f>
        <v>9767633000528</v>
      </c>
      <c r="B136" s="4" t="str">
        <f>'[1]TCE - ANEXO IV - Preencher'!C145</f>
        <v>UPA NOVA DESCOBERTA - CG Nº 008/2022</v>
      </c>
      <c r="C136" s="4" t="str">
        <f>'[1]TCE - ANEXO IV - Preencher'!E145</f>
        <v>5.3 - Locação de Máquinas e Equipamentos</v>
      </c>
      <c r="D136" s="3">
        <f>'[1]TCE - ANEXO IV - Preencher'!F145</f>
        <v>43559107000187</v>
      </c>
      <c r="E136" s="5" t="str">
        <f>'[1]TCE - ANEXO IV - Preencher'!G145</f>
        <v>SARAH LIMA GUSMAO NERES</v>
      </c>
      <c r="F136" s="5" t="str">
        <f>'[1]TCE - ANEXO IV - Preencher'!H145</f>
        <v>S</v>
      </c>
      <c r="G136" s="5" t="str">
        <f>'[1]TCE - ANEXO IV - Preencher'!I145</f>
        <v>S</v>
      </c>
      <c r="H136" s="5" t="str">
        <f>'[1]TCE - ANEXO IV - Preencher'!J145</f>
        <v>614</v>
      </c>
      <c r="I136" s="6">
        <f>IF('[1]TCE - ANEXO IV - Preencher'!K145="","",'[1]TCE - ANEXO IV - Preencher'!K145)</f>
        <v>46251</v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>26 -  P</v>
      </c>
      <c r="L136" s="7">
        <f>'[1]TCE - ANEXO IV - Preencher'!N145</f>
        <v>5400</v>
      </c>
    </row>
    <row r="137" spans="1:12" s="8" customFormat="1" ht="19.5" customHeight="1" x14ac:dyDescent="0.2">
      <c r="A137" s="3">
        <f>IFERROR(VLOOKUP(B137,'[1]DADOS (OCULTAR)'!$Q$3:$S$136,3,0),"")</f>
        <v>9767633000528</v>
      </c>
      <c r="B137" s="4" t="str">
        <f>'[1]TCE - ANEXO IV - Preencher'!C146</f>
        <v>UPA NOVA DESCOBERTA - CG Nº 008/2022</v>
      </c>
      <c r="C137" s="4" t="str">
        <f>'[1]TCE - ANEXO IV - Preencher'!E146</f>
        <v>5.3 - Locação de Máquinas e Equipamentos</v>
      </c>
      <c r="D137" s="3">
        <f>'[1]TCE - ANEXO IV - Preencher'!F146</f>
        <v>24801362000140</v>
      </c>
      <c r="E137" s="5" t="str">
        <f>'[1]TCE - ANEXO IV - Preencher'!G146</f>
        <v>AMD SISTEMAS</v>
      </c>
      <c r="F137" s="5" t="str">
        <f>'[1]TCE - ANEXO IV - Preencher'!H146</f>
        <v>S</v>
      </c>
      <c r="G137" s="5" t="str">
        <f>'[1]TCE - ANEXO IV - Preencher'!I146</f>
        <v>N</v>
      </c>
      <c r="H137" s="5">
        <f>'[1]TCE - ANEXO IV - Preencher'!J146</f>
        <v>0</v>
      </c>
      <c r="I137" s="6" t="str">
        <f>IF('[1]TCE - ANEXO IV - Preencher'!K146="","",'[1]TCE - ANEXO IV - Preencher'!K146)</f>
        <v/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/>
      </c>
      <c r="L137" s="7">
        <f>'[1]TCE - ANEXO IV - Preencher'!N146</f>
        <v>395</v>
      </c>
    </row>
    <row r="138" spans="1:12" s="8" customFormat="1" ht="19.5" customHeight="1" x14ac:dyDescent="0.2">
      <c r="A138" s="3">
        <f>IFERROR(VLOOKUP(B138,'[1]DADOS (OCULTAR)'!$Q$3:$S$136,3,0),"")</f>
        <v>9767633000528</v>
      </c>
      <c r="B138" s="4" t="str">
        <f>'[1]TCE - ANEXO IV - Preencher'!C147</f>
        <v>UPA NOVA DESCOBERTA - CG Nº 008/2022</v>
      </c>
      <c r="C138" s="4" t="str">
        <f>'[1]TCE - ANEXO IV - Preencher'!E147</f>
        <v>5.3 - Locação de Máquinas e Equipamentos</v>
      </c>
      <c r="D138" s="3">
        <f>'[1]TCE - ANEXO IV - Preencher'!F147</f>
        <v>34070871000101</v>
      </c>
      <c r="E138" s="5" t="str">
        <f>'[1]TCE - ANEXO IV - Preencher'!G147</f>
        <v>MUNDO DA AGUA</v>
      </c>
      <c r="F138" s="5" t="str">
        <f>'[1]TCE - ANEXO IV - Preencher'!H147</f>
        <v>S</v>
      </c>
      <c r="G138" s="5" t="str">
        <f>'[1]TCE - ANEXO IV - Preencher'!I147</f>
        <v>N</v>
      </c>
      <c r="H138" s="5">
        <f>'[1]TCE - ANEXO IV - Preencher'!J147</f>
        <v>0</v>
      </c>
      <c r="I138" s="6" t="str">
        <f>IF('[1]TCE - ANEXO IV - Preencher'!K147="","",'[1]TCE - ANEXO IV - Preencher'!K147)</f>
        <v/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/>
      </c>
      <c r="L138" s="7">
        <f>'[1]TCE - ANEXO IV - Preencher'!N147</f>
        <v>409.6</v>
      </c>
    </row>
    <row r="139" spans="1:12" s="8" customFormat="1" ht="19.5" customHeight="1" x14ac:dyDescent="0.2">
      <c r="A139" s="3">
        <f>IFERROR(VLOOKUP(B139,'[1]DADOS (OCULTAR)'!$Q$3:$S$136,3,0),"")</f>
        <v>9767633000528</v>
      </c>
      <c r="B139" s="4" t="str">
        <f>'[1]TCE - ANEXO IV - Preencher'!C148</f>
        <v>UPA NOVA DESCOBERTA - CG Nº 008/2022</v>
      </c>
      <c r="C139" s="4" t="str">
        <f>'[1]TCE - ANEXO IV - Preencher'!E148</f>
        <v>5.3 - Locação de Máquinas e Equipamentos</v>
      </c>
      <c r="D139" s="3">
        <f>'[1]TCE - ANEXO IV - Preencher'!F148</f>
        <v>22400267000109</v>
      </c>
      <c r="E139" s="5" t="str">
        <f>'[1]TCE - ANEXO IV - Preencher'!G148</f>
        <v>AÇÃO TELECOM</v>
      </c>
      <c r="F139" s="5" t="str">
        <f>'[1]TCE - ANEXO IV - Preencher'!H148</f>
        <v>S</v>
      </c>
      <c r="G139" s="5" t="str">
        <f>'[1]TCE - ANEXO IV - Preencher'!I148</f>
        <v>N</v>
      </c>
      <c r="H139" s="5">
        <f>'[1]TCE - ANEXO IV - Preencher'!J148</f>
        <v>0</v>
      </c>
      <c r="I139" s="6" t="str">
        <f>IF('[1]TCE - ANEXO IV - Preencher'!K148="","",'[1]TCE - ANEXO IV - Preencher'!K148)</f>
        <v/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/>
      </c>
      <c r="L139" s="7">
        <f>'[1]TCE - ANEXO IV - Preencher'!N148</f>
        <v>5700</v>
      </c>
    </row>
    <row r="140" spans="1:12" s="8" customFormat="1" ht="19.5" customHeight="1" x14ac:dyDescent="0.2">
      <c r="A140" s="3">
        <f>IFERROR(VLOOKUP(B140,'[1]DADOS (OCULTAR)'!$Q$3:$S$136,3,0),"")</f>
        <v>9767633000528</v>
      </c>
      <c r="B140" s="4" t="str">
        <f>'[1]TCE - ANEXO IV - Preencher'!C149</f>
        <v>UPA NOVA DESCOBERTA - CG Nº 008/2022</v>
      </c>
      <c r="C140" s="4" t="str">
        <f>'[1]TCE - ANEXO IV - Preencher'!E149</f>
        <v>5.3 - Locação de Máquinas e Equipamentos</v>
      </c>
      <c r="D140" s="3">
        <f>'[1]TCE - ANEXO IV - Preencher'!F149</f>
        <v>22400267000109</v>
      </c>
      <c r="E140" s="5" t="str">
        <f>'[1]TCE - ANEXO IV - Preencher'!G149</f>
        <v>AÇÃO TELECOM</v>
      </c>
      <c r="F140" s="5" t="str">
        <f>'[1]TCE - ANEXO IV - Preencher'!H149</f>
        <v>S</v>
      </c>
      <c r="G140" s="5" t="str">
        <f>'[1]TCE - ANEXO IV - Preencher'!I149</f>
        <v>N</v>
      </c>
      <c r="H140" s="5">
        <f>'[1]TCE - ANEXO IV - Preencher'!J149</f>
        <v>0</v>
      </c>
      <c r="I140" s="6" t="str">
        <f>IF('[1]TCE - ANEXO IV - Preencher'!K149="","",'[1]TCE - ANEXO IV - Preencher'!K149)</f>
        <v/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/>
      </c>
      <c r="L140" s="7">
        <f>'[1]TCE - ANEXO IV - Preencher'!N149</f>
        <v>1275</v>
      </c>
    </row>
    <row r="141" spans="1:12" s="8" customFormat="1" ht="19.5" customHeight="1" x14ac:dyDescent="0.2">
      <c r="A141" s="3">
        <f>IFERROR(VLOOKUP(B141,'[1]DADOS (OCULTAR)'!$Q$3:$S$136,3,0),"")</f>
        <v>9767633000528</v>
      </c>
      <c r="B141" s="4" t="str">
        <f>'[1]TCE - ANEXO IV - Preencher'!C150</f>
        <v>UPA NOVA DESCOBERTA - CG Nº 008/2022</v>
      </c>
      <c r="C141" s="4" t="str">
        <f>'[1]TCE - ANEXO IV - Preencher'!E150</f>
        <v>5.1 - Locação de Equipamentos Médicos-Hospitalares</v>
      </c>
      <c r="D141" s="3">
        <f>'[1]TCE - ANEXO IV - Preencher'!F150</f>
        <v>18271934000123</v>
      </c>
      <c r="E141" s="5" t="str">
        <f>'[1]TCE - ANEXO IV - Preencher'!G150</f>
        <v>NOVA BIOMEDICAL DIAGNOSTICOS MEDICOS E BIOTECNOLOGIA LTDA</v>
      </c>
      <c r="F141" s="5" t="str">
        <f>'[1]TCE - ANEXO IV - Preencher'!H150</f>
        <v>S</v>
      </c>
      <c r="G141" s="5" t="str">
        <f>'[1]TCE - ANEXO IV - Preencher'!I150</f>
        <v>N</v>
      </c>
      <c r="H141" s="5">
        <f>'[1]TCE - ANEXO IV - Preencher'!J150</f>
        <v>0</v>
      </c>
      <c r="I141" s="6" t="str">
        <f>IF('[1]TCE - ANEXO IV - Preencher'!K150="","",'[1]TCE - ANEXO IV - Preencher'!K150)</f>
        <v/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/>
      </c>
      <c r="L141" s="7">
        <f>'[1]TCE - ANEXO IV - Preencher'!N150</f>
        <v>1605</v>
      </c>
    </row>
    <row r="142" spans="1:12" s="8" customFormat="1" ht="19.5" customHeight="1" x14ac:dyDescent="0.2">
      <c r="A142" s="3">
        <f>IFERROR(VLOOKUP(B142,'[1]DADOS (OCULTAR)'!$Q$3:$S$136,3,0),"")</f>
        <v>9767633000528</v>
      </c>
      <c r="B142" s="4" t="str">
        <f>'[1]TCE - ANEXO IV - Preencher'!C151</f>
        <v>UPA NOVA DESCOBERTA - CG Nº 008/2022</v>
      </c>
      <c r="C142" s="4" t="str">
        <f>'[1]TCE - ANEXO IV - Preencher'!E151</f>
        <v>5.1 - Locação de Equipamentos Médicos-Hospitalares</v>
      </c>
      <c r="D142" s="3">
        <f>'[1]TCE - ANEXO IV - Preencher'!F151</f>
        <v>331788002405</v>
      </c>
      <c r="E142" s="5" t="str">
        <f>'[1]TCE - ANEXO IV - Preencher'!G151</f>
        <v>AIR LIQUIDE BRASIL</v>
      </c>
      <c r="F142" s="5" t="str">
        <f>'[1]TCE - ANEXO IV - Preencher'!H151</f>
        <v>S</v>
      </c>
      <c r="G142" s="5" t="str">
        <f>'[1]TCE - ANEXO IV - Preencher'!I151</f>
        <v>N</v>
      </c>
      <c r="H142" s="5">
        <f>'[1]TCE - ANEXO IV - Preencher'!J151</f>
        <v>0</v>
      </c>
      <c r="I142" s="6" t="str">
        <f>IF('[1]TCE - ANEXO IV - Preencher'!K151="","",'[1]TCE - ANEXO IV - Preencher'!K151)</f>
        <v/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/>
      </c>
      <c r="L142" s="7">
        <f>'[1]TCE - ANEXO IV - Preencher'!N151</f>
        <v>6220.41</v>
      </c>
    </row>
    <row r="143" spans="1:12" s="8" customFormat="1" ht="19.5" customHeight="1" x14ac:dyDescent="0.2">
      <c r="A143" s="3">
        <f>IFERROR(VLOOKUP(B143,'[1]DADOS (OCULTAR)'!$Q$3:$S$136,3,0),"")</f>
        <v>9767633000528</v>
      </c>
      <c r="B143" s="4" t="str">
        <f>'[1]TCE - ANEXO IV - Preencher'!C152</f>
        <v>UPA NOVA DESCOBERTA - CG Nº 008/2022</v>
      </c>
      <c r="C143" s="4" t="str">
        <f>'[1]TCE - ANEXO IV - Preencher'!E152</f>
        <v>5.1 - Locação de Equipamentos Médicos-Hospitalares</v>
      </c>
      <c r="D143" s="3">
        <f>'[1]TCE - ANEXO IV - Preencher'!F152</f>
        <v>24380578002041</v>
      </c>
      <c r="E143" s="5" t="str">
        <f>'[1]TCE - ANEXO IV - Preencher'!G152</f>
        <v>WHITE MARTINS</v>
      </c>
      <c r="F143" s="5" t="str">
        <f>'[1]TCE - ANEXO IV - Preencher'!H152</f>
        <v>S</v>
      </c>
      <c r="G143" s="5" t="str">
        <f>'[1]TCE - ANEXO IV - Preencher'!I152</f>
        <v>N</v>
      </c>
      <c r="H143" s="5">
        <f>'[1]TCE - ANEXO IV - Preencher'!J152</f>
        <v>0</v>
      </c>
      <c r="I143" s="6" t="str">
        <f>IF('[1]TCE - ANEXO IV - Preencher'!K152="","",'[1]TCE - ANEXO IV - Preencher'!K152)</f>
        <v/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/>
      </c>
      <c r="L143" s="7">
        <f>'[1]TCE - ANEXO IV - Preencher'!N152</f>
        <v>2370.73</v>
      </c>
    </row>
    <row r="144" spans="1:12" s="8" customFormat="1" ht="19.5" customHeight="1" x14ac:dyDescent="0.2">
      <c r="A144" s="3">
        <f>IFERROR(VLOOKUP(B144,'[1]DADOS (OCULTAR)'!$Q$3:$S$136,3,0),"")</f>
        <v>9767633000528</v>
      </c>
      <c r="B144" s="4" t="str">
        <f>'[1]TCE - ANEXO IV - Preencher'!C153</f>
        <v>UPA NOVA DESCOBERTA - CG Nº 008/2022</v>
      </c>
      <c r="C144" s="4" t="str">
        <f>'[1]TCE - ANEXO IV - Preencher'!E153</f>
        <v>5.1 - Locação de Equipamentos Médicos-Hospitalares</v>
      </c>
      <c r="D144" s="3">
        <f>'[1]TCE - ANEXO IV - Preencher'!F153</f>
        <v>5011743000180</v>
      </c>
      <c r="E144" s="5" t="str">
        <f>'[1]TCE - ANEXO IV - Preencher'!G153</f>
        <v>ASTECH</v>
      </c>
      <c r="F144" s="5" t="str">
        <f>'[1]TCE - ANEXO IV - Preencher'!H153</f>
        <v>S</v>
      </c>
      <c r="G144" s="5" t="str">
        <f>'[1]TCE - ANEXO IV - Preencher'!I153</f>
        <v>N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800</v>
      </c>
    </row>
    <row r="145" spans="1:12" s="8" customFormat="1" ht="19.5" customHeight="1" x14ac:dyDescent="0.2">
      <c r="A145" s="3">
        <f>IFERROR(VLOOKUP(B145,'[1]DADOS (OCULTAR)'!$Q$3:$S$136,3,0),"")</f>
        <v>9767633000528</v>
      </c>
      <c r="B145" s="4" t="str">
        <f>'[1]TCE - ANEXO IV - Preencher'!C154</f>
        <v>UPA NOVA DESCOBERTA - CG Nº 008/2022</v>
      </c>
      <c r="C145" s="4" t="str">
        <f>'[1]TCE - ANEXO IV - Preencher'!E154</f>
        <v>5.20 - Serviços Judicíarios e Cartoriais</v>
      </c>
      <c r="D145" s="3">
        <f>'[1]TCE - ANEXO IV - Preencher'!F154</f>
        <v>8906087411</v>
      </c>
      <c r="E145" s="5" t="str">
        <f>'[1]TCE - ANEXO IV - Preencher'!G154</f>
        <v>SAMILA ALVES DA SILVA</v>
      </c>
      <c r="F145" s="5" t="str">
        <f>'[1]TCE - ANEXO IV - Preencher'!H154</f>
        <v>S</v>
      </c>
      <c r="G145" s="5" t="str">
        <f>'[1]TCE - ANEXO IV - Preencher'!I154</f>
        <v>N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840</v>
      </c>
    </row>
    <row r="146" spans="1:12" s="8" customFormat="1" ht="19.5" customHeight="1" x14ac:dyDescent="0.2">
      <c r="A146" s="3">
        <f>IFERROR(VLOOKUP(B146,'[1]DADOS (OCULTAR)'!$Q$3:$S$136,3,0),"")</f>
        <v>9767633000528</v>
      </c>
      <c r="B146" s="4" t="str">
        <f>'[1]TCE - ANEXO IV - Preencher'!C155</f>
        <v>UPA NOVA DESCOBERTA - CG Nº 008/2022</v>
      </c>
      <c r="C146" s="4" t="str">
        <f>'[1]TCE - ANEXO IV - Preencher'!E155</f>
        <v>5.16 - Serviços Médico-Hospitalares, Odotonlogia e Laboratoriais</v>
      </c>
      <c r="D146" s="3">
        <f>'[1]TCE - ANEXO IV - Preencher'!F155</f>
        <v>31145185000318</v>
      </c>
      <c r="E146" s="5" t="str">
        <f>'[1]TCE - ANEXO IV - Preencher'!G155</f>
        <v>CONSULT LAB LABORATORIO DE ANALISES CLINICAS LTDA</v>
      </c>
      <c r="F146" s="5" t="str">
        <f>'[1]TCE - ANEXO IV - Preencher'!H155</f>
        <v>S</v>
      </c>
      <c r="G146" s="5" t="str">
        <f>'[1]TCE - ANEXO IV - Preencher'!I155</f>
        <v>S</v>
      </c>
      <c r="H146" s="5" t="str">
        <f>'[1]TCE - ANEXO IV - Preencher'!J155</f>
        <v>20</v>
      </c>
      <c r="I146" s="6">
        <f>IF('[1]TCE - ANEXO IV - Preencher'!K155="","",'[1]TCE - ANEXO IV - Preencher'!K155)</f>
        <v>46239</v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>26 -  P</v>
      </c>
      <c r="L146" s="7">
        <f>'[1]TCE - ANEXO IV - Preencher'!N155</f>
        <v>45866.02</v>
      </c>
    </row>
    <row r="147" spans="1:12" s="8" customFormat="1" ht="19.5" customHeight="1" x14ac:dyDescent="0.2">
      <c r="A147" s="3">
        <f>IFERROR(VLOOKUP(B147,'[1]DADOS (OCULTAR)'!$Q$3:$S$136,3,0),"")</f>
        <v>9767633000528</v>
      </c>
      <c r="B147" s="4" t="str">
        <f>'[1]TCE - ANEXO IV - Preencher'!C156</f>
        <v>UPA NOVA DESCOBERTA - CG Nº 008/2022</v>
      </c>
      <c r="C147" s="4" t="str">
        <f>'[1]TCE - ANEXO IV - Preencher'!E156</f>
        <v>5.8 - Locação de Veículos Automotores</v>
      </c>
      <c r="D147" s="3">
        <f>'[1]TCE - ANEXO IV - Preencher'!F156</f>
        <v>28283823000190</v>
      </c>
      <c r="E147" s="5" t="str">
        <f>'[1]TCE - ANEXO IV - Preencher'!G156</f>
        <v>TRANSBRASIL</v>
      </c>
      <c r="F147" s="5" t="str">
        <f>'[1]TCE - ANEXO IV - Preencher'!H156</f>
        <v>S</v>
      </c>
      <c r="G147" s="5" t="str">
        <f>'[1]TCE - ANEXO IV - Preencher'!I156</f>
        <v>S</v>
      </c>
      <c r="H147" s="5" t="str">
        <f>'[1]TCE - ANEXO IV - Preencher'!J156</f>
        <v>131</v>
      </c>
      <c r="I147" s="6">
        <f>IF('[1]TCE - ANEXO IV - Preencher'!K156="","",'[1]TCE - ANEXO IV - Preencher'!K156)</f>
        <v>46238</v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>26 -  P</v>
      </c>
      <c r="L147" s="7">
        <f>'[1]TCE - ANEXO IV - Preencher'!N156</f>
        <v>6000</v>
      </c>
    </row>
    <row r="148" spans="1:12" s="8" customFormat="1" ht="19.5" customHeight="1" x14ac:dyDescent="0.2">
      <c r="A148" s="3">
        <f>IFERROR(VLOOKUP(B148,'[1]DADOS (OCULTAR)'!$Q$3:$S$136,3,0),"")</f>
        <v>9767633000528</v>
      </c>
      <c r="B148" s="4" t="str">
        <f>'[1]TCE - ANEXO IV - Preencher'!C157</f>
        <v>UPA NOVA DESCOBERTA - CG Nº 008/2022</v>
      </c>
      <c r="C148" s="4" t="str">
        <f>'[1]TCE - ANEXO IV - Preencher'!E157</f>
        <v>5.8 - Locação de Veículos Automotores</v>
      </c>
      <c r="D148" s="3">
        <f>'[1]TCE - ANEXO IV - Preencher'!F157</f>
        <v>28283823000190</v>
      </c>
      <c r="E148" s="5" t="str">
        <f>'[1]TCE - ANEXO IV - Preencher'!G157</f>
        <v>TRANSBRASIL</v>
      </c>
      <c r="F148" s="5" t="str">
        <f>'[1]TCE - ANEXO IV - Preencher'!H157</f>
        <v>S</v>
      </c>
      <c r="G148" s="5" t="str">
        <f>'[1]TCE - ANEXO IV - Preencher'!I157</f>
        <v>N</v>
      </c>
      <c r="H148" s="5">
        <f>'[1]TCE - ANEXO IV - Preencher'!J157</f>
        <v>0</v>
      </c>
      <c r="I148" s="6" t="str">
        <f>IF('[1]TCE - ANEXO IV - Preencher'!K157="","",'[1]TCE - ANEXO IV - Preencher'!K157)</f>
        <v/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/>
      </c>
      <c r="L148" s="7">
        <f>'[1]TCE - ANEXO IV - Preencher'!N157</f>
        <v>20500</v>
      </c>
    </row>
    <row r="149" spans="1:12" s="8" customFormat="1" ht="19.5" customHeight="1" x14ac:dyDescent="0.2">
      <c r="A149" s="3">
        <f>IFERROR(VLOOKUP(B149,'[1]DADOS (OCULTAR)'!$Q$3:$S$136,3,0),"")</f>
        <v>9767633000528</v>
      </c>
      <c r="B149" s="4" t="str">
        <f>'[1]TCE - ANEXO IV - Preencher'!C158</f>
        <v>UPA NOVA DESCOBERTA - CG Nº 008/2022</v>
      </c>
      <c r="C149" s="4" t="str">
        <f>'[1]TCE - ANEXO IV - Preencher'!E158</f>
        <v>5.8 - Locação de Veículos Automotores</v>
      </c>
      <c r="D149" s="3">
        <f>'[1]TCE - ANEXO IV - Preencher'!F158</f>
        <v>53077991000177</v>
      </c>
      <c r="E149" s="5" t="str">
        <f>'[1]TCE - ANEXO IV - Preencher'!G158</f>
        <v>MED+SAUDE LOCAÇÃO DE AMBULANCIAS LTDA</v>
      </c>
      <c r="F149" s="5" t="str">
        <f>'[1]TCE - ANEXO IV - Preencher'!H158</f>
        <v>S</v>
      </c>
      <c r="G149" s="5" t="str">
        <f>'[1]TCE - ANEXO IV - Preencher'!I158</f>
        <v>S</v>
      </c>
      <c r="H149" s="5" t="str">
        <f>'[1]TCE - ANEXO IV - Preencher'!J158</f>
        <v>99</v>
      </c>
      <c r="I149" s="6">
        <f>IF('[1]TCE - ANEXO IV - Preencher'!K158="","",'[1]TCE - ANEXO IV - Preencher'!K158)</f>
        <v>46244</v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>26 -  P</v>
      </c>
      <c r="L149" s="7">
        <f>'[1]TCE - ANEXO IV - Preencher'!N158</f>
        <v>14000</v>
      </c>
    </row>
    <row r="150" spans="1:12" s="8" customFormat="1" ht="19.5" customHeight="1" x14ac:dyDescent="0.2">
      <c r="A150" s="3">
        <f>IFERROR(VLOOKUP(B150,'[1]DADOS (OCULTAR)'!$Q$3:$S$136,3,0),"")</f>
        <v>9767633000528</v>
      </c>
      <c r="B150" s="4" t="str">
        <f>'[1]TCE - ANEXO IV - Preencher'!C159</f>
        <v>UPA NOVA DESCOBERTA - CG Nº 008/2022</v>
      </c>
      <c r="C150" s="4" t="str">
        <f>'[1]TCE - ANEXO IV - Preencher'!E159</f>
        <v>4.6 - Serviços de Profissionais de Saúde</v>
      </c>
      <c r="D150" s="3">
        <f>'[1]TCE - ANEXO IV - Preencher'!F159</f>
        <v>5418934406</v>
      </c>
      <c r="E150" s="5" t="str">
        <f>'[1]TCE - ANEXO IV - Preencher'!G159</f>
        <v>JOSIANE CECILIA ALVES DA SILVA</v>
      </c>
      <c r="F150" s="5" t="str">
        <f>'[1]TCE - ANEXO IV - Preencher'!H159</f>
        <v>S</v>
      </c>
      <c r="G150" s="5" t="str">
        <f>'[1]TCE - ANEXO IV - Preencher'!I159</f>
        <v>N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7473.83</v>
      </c>
    </row>
    <row r="151" spans="1:12" s="8" customFormat="1" ht="19.5" customHeight="1" x14ac:dyDescent="0.2">
      <c r="A151" s="3">
        <f>IFERROR(VLOOKUP(B151,'[1]DADOS (OCULTAR)'!$Q$3:$S$136,3,0),"")</f>
        <v>9767633000528</v>
      </c>
      <c r="B151" s="4" t="str">
        <f>'[1]TCE - ANEXO IV - Preencher'!C160</f>
        <v>UPA NOVA DESCOBERTA - CG Nº 008/2022</v>
      </c>
      <c r="C151" s="4" t="str">
        <f>'[1]TCE - ANEXO IV - Preencher'!E160</f>
        <v>5.15 - Serviços Domésticos</v>
      </c>
      <c r="D151" s="3">
        <f>'[1]TCE - ANEXO IV - Preencher'!F160</f>
        <v>52486728000179</v>
      </c>
      <c r="E151" s="5" t="str">
        <f>'[1]TCE - ANEXO IV - Preencher'!G160</f>
        <v>LAVICLIN LAVANDERIA HOSPITALAR</v>
      </c>
      <c r="F151" s="5" t="str">
        <f>'[1]TCE - ANEXO IV - Preencher'!H160</f>
        <v>S</v>
      </c>
      <c r="G151" s="5" t="str">
        <f>'[1]TCE - ANEXO IV - Preencher'!I160</f>
        <v>S</v>
      </c>
      <c r="H151" s="5" t="str">
        <f>'[1]TCE - ANEXO IV - Preencher'!J160</f>
        <v>211</v>
      </c>
      <c r="I151" s="6">
        <f>IF('[1]TCE - ANEXO IV - Preencher'!K160="","",'[1]TCE - ANEXO IV - Preencher'!K160)</f>
        <v>46237</v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>26 -  P</v>
      </c>
      <c r="L151" s="7">
        <f>'[1]TCE - ANEXO IV - Preencher'!N160</f>
        <v>2300</v>
      </c>
    </row>
    <row r="152" spans="1:12" s="8" customFormat="1" ht="19.5" customHeight="1" x14ac:dyDescent="0.2">
      <c r="A152" s="3">
        <f>IFERROR(VLOOKUP(B152,'[1]DADOS (OCULTAR)'!$Q$3:$S$136,3,0),"")</f>
        <v>9767633000528</v>
      </c>
      <c r="B152" s="4" t="str">
        <f>'[1]TCE - ANEXO IV - Preencher'!C161</f>
        <v>UPA NOVA DESCOBERTA - CG Nº 008/2022</v>
      </c>
      <c r="C152" s="4" t="str">
        <f>'[1]TCE - ANEXO IV - Preencher'!E161</f>
        <v>5.10 - Detetização/Tratamento de Resíduos e Afins</v>
      </c>
      <c r="D152" s="3">
        <f>'[1]TCE - ANEXO IV - Preencher'!F161</f>
        <v>11863530000180</v>
      </c>
      <c r="E152" s="5" t="str">
        <f>'[1]TCE - ANEXO IV - Preencher'!G161</f>
        <v>BRASCON GESTAO AMBIENTAL LTDA</v>
      </c>
      <c r="F152" s="5" t="str">
        <f>'[1]TCE - ANEXO IV - Preencher'!H161</f>
        <v>S</v>
      </c>
      <c r="G152" s="5" t="str">
        <f>'[1]TCE - ANEXO IV - Preencher'!I161</f>
        <v>S</v>
      </c>
      <c r="H152" s="5" t="str">
        <f>'[1]TCE - ANEXO IV - Preencher'!J161</f>
        <v>307826</v>
      </c>
      <c r="I152" s="6">
        <f>IF('[1]TCE - ANEXO IV - Preencher'!K161="","",'[1]TCE - ANEXO IV - Preencher'!K161)</f>
        <v>46240</v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>26 -  P</v>
      </c>
      <c r="L152" s="7">
        <f>'[1]TCE - ANEXO IV - Preencher'!N161</f>
        <v>4406</v>
      </c>
    </row>
    <row r="153" spans="1:12" s="8" customFormat="1" ht="19.5" customHeight="1" x14ac:dyDescent="0.2">
      <c r="A153" s="3">
        <f>IFERROR(VLOOKUP(B153,'[1]DADOS (OCULTAR)'!$Q$3:$S$136,3,0),"")</f>
        <v>9767633000528</v>
      </c>
      <c r="B153" s="4" t="str">
        <f>'[1]TCE - ANEXO IV - Preencher'!C162</f>
        <v>UPA NOVA DESCOBERTA - CG Nº 008/2022</v>
      </c>
      <c r="C153" s="4" t="str">
        <f>'[1]TCE - ANEXO IV - Preencher'!E162</f>
        <v>5.17 - Manutenção de Software, Certificação Digital e Microfilmagem</v>
      </c>
      <c r="D153" s="3">
        <f>'[1]TCE - ANEXO IV - Preencher'!F162</f>
        <v>10891998000115</v>
      </c>
      <c r="E153" s="5" t="str">
        <f>'[1]TCE - ANEXO IV - Preencher'!G162</f>
        <v>ADVISERSIT SERVICOS EM INFORMATICA LTDA</v>
      </c>
      <c r="F153" s="5" t="str">
        <f>'[1]TCE - ANEXO IV - Preencher'!H162</f>
        <v>S</v>
      </c>
      <c r="G153" s="5" t="str">
        <f>'[1]TCE - ANEXO IV - Preencher'!I162</f>
        <v>S</v>
      </c>
      <c r="H153" s="5" t="str">
        <f>'[1]TCE - ANEXO IV - Preencher'!J162</f>
        <v>170</v>
      </c>
      <c r="I153" s="6">
        <f>IF('[1]TCE - ANEXO IV - Preencher'!K162="","",'[1]TCE - ANEXO IV - Preencher'!K162)</f>
        <v>46235</v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>26 -  P</v>
      </c>
      <c r="L153" s="7">
        <f>'[1]TCE - ANEXO IV - Preencher'!N162</f>
        <v>1520.21</v>
      </c>
    </row>
    <row r="154" spans="1:12" s="8" customFormat="1" ht="19.5" customHeight="1" x14ac:dyDescent="0.2">
      <c r="A154" s="3">
        <f>IFERROR(VLOOKUP(B154,'[1]DADOS (OCULTAR)'!$Q$3:$S$136,3,0),"")</f>
        <v>9767633000528</v>
      </c>
      <c r="B154" s="4" t="str">
        <f>'[1]TCE - ANEXO IV - Preencher'!C163</f>
        <v>UPA NOVA DESCOBERTA - CG Nº 008/2022</v>
      </c>
      <c r="C154" s="4" t="str">
        <f>'[1]TCE - ANEXO IV - Preencher'!E163</f>
        <v>5.17 - Manutenção de Software, Certificação Digital e Microfilmagem</v>
      </c>
      <c r="D154" s="3">
        <f>'[1]TCE - ANEXO IV - Preencher'!F163</f>
        <v>43166657000136</v>
      </c>
      <c r="E154" s="5" t="str">
        <f>'[1]TCE - ANEXO IV - Preencher'!G163</f>
        <v>SERVICOS TECNICOS LTDA</v>
      </c>
      <c r="F154" s="5" t="str">
        <f>'[1]TCE - ANEXO IV - Preencher'!H163</f>
        <v>S</v>
      </c>
      <c r="G154" s="5" t="str">
        <f>'[1]TCE - ANEXO IV - Preencher'!I163</f>
        <v>S</v>
      </c>
      <c r="H154" s="5" t="str">
        <f>'[1]TCE - ANEXO IV - Preencher'!J163</f>
        <v>412</v>
      </c>
      <c r="I154" s="6">
        <f>IF('[1]TCE - ANEXO IV - Preencher'!K163="","",'[1]TCE - ANEXO IV - Preencher'!K163)</f>
        <v>46206</v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>26 -  P</v>
      </c>
      <c r="L154" s="7">
        <f>'[1]TCE - ANEXO IV - Preencher'!N163</f>
        <v>13403.5</v>
      </c>
    </row>
    <row r="155" spans="1:12" s="8" customFormat="1" ht="19.5" customHeight="1" x14ac:dyDescent="0.2">
      <c r="A155" s="3">
        <f>IFERROR(VLOOKUP(B155,'[1]DADOS (OCULTAR)'!$Q$3:$S$136,3,0),"")</f>
        <v>9767633000528</v>
      </c>
      <c r="B155" s="4" t="str">
        <f>'[1]TCE - ANEXO IV - Preencher'!C164</f>
        <v>UPA NOVA DESCOBERTA - CG Nº 008/2022</v>
      </c>
      <c r="C155" s="4" t="str">
        <f>'[1]TCE - ANEXO IV - Preencher'!E164</f>
        <v>5.17 - Manutenção de Software, Certificação Digital e Microfilmagem</v>
      </c>
      <c r="D155" s="3">
        <f>'[1]TCE - ANEXO IV - Preencher'!F164</f>
        <v>4069709000102</v>
      </c>
      <c r="E155" s="5" t="str">
        <f>'[1]TCE - ANEXO IV - Preencher'!G164</f>
        <v>BIONEXO</v>
      </c>
      <c r="F155" s="5" t="str">
        <f>'[1]TCE - ANEXO IV - Preencher'!H164</f>
        <v>S</v>
      </c>
      <c r="G155" s="5" t="str">
        <f>'[1]TCE - ANEXO IV - Preencher'!I164</f>
        <v>S</v>
      </c>
      <c r="H155" s="5" t="str">
        <f>'[1]TCE - ANEXO IV - Preencher'!J164</f>
        <v>675176</v>
      </c>
      <c r="I155" s="6">
        <f>IF('[1]TCE - ANEXO IV - Preencher'!K164="","",'[1]TCE - ANEXO IV - Preencher'!K164)</f>
        <v>46238</v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>26 -  P</v>
      </c>
      <c r="L155" s="7">
        <f>'[1]TCE - ANEXO IV - Preencher'!N164</f>
        <v>982.97</v>
      </c>
    </row>
    <row r="156" spans="1:12" s="8" customFormat="1" ht="19.5" customHeight="1" x14ac:dyDescent="0.2">
      <c r="A156" s="3">
        <f>IFERROR(VLOOKUP(B156,'[1]DADOS (OCULTAR)'!$Q$3:$S$136,3,0),"")</f>
        <v>9767633000528</v>
      </c>
      <c r="B156" s="4" t="str">
        <f>'[1]TCE - ANEXO IV - Preencher'!C165</f>
        <v>UPA NOVA DESCOBERTA - CG Nº 008/2022</v>
      </c>
      <c r="C156" s="4" t="str">
        <f>'[1]TCE - ANEXO IV - Preencher'!E165</f>
        <v>5.17 - Manutenção de Software, Certificação Digital e Microfilmagem</v>
      </c>
      <c r="D156" s="3">
        <f>'[1]TCE - ANEXO IV - Preencher'!F165</f>
        <v>92306257000780</v>
      </c>
      <c r="E156" s="5" t="str">
        <f>'[1]TCE - ANEXO IV - Preencher'!G165</f>
        <v>MV INFORMATICA LTDA</v>
      </c>
      <c r="F156" s="5" t="str">
        <f>'[1]TCE - ANEXO IV - Preencher'!H165</f>
        <v>S</v>
      </c>
      <c r="G156" s="5" t="str">
        <f>'[1]TCE - ANEXO IV - Preencher'!I165</f>
        <v>S</v>
      </c>
      <c r="H156" s="5" t="str">
        <f>'[1]TCE - ANEXO IV - Preencher'!J165</f>
        <v>10057</v>
      </c>
      <c r="I156" s="6">
        <f>IF('[1]TCE - ANEXO IV - Preencher'!K165="","",'[1]TCE - ANEXO IV - Preencher'!K165)</f>
        <v>46211</v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>26 -  P</v>
      </c>
      <c r="L156" s="7">
        <f>'[1]TCE - ANEXO IV - Preencher'!N165</f>
        <v>11804.76</v>
      </c>
    </row>
    <row r="157" spans="1:12" s="8" customFormat="1" ht="19.5" customHeight="1" x14ac:dyDescent="0.2">
      <c r="A157" s="3">
        <f>IFERROR(VLOOKUP(B157,'[1]DADOS (OCULTAR)'!$Q$3:$S$136,3,0),"")</f>
        <v>9767633000528</v>
      </c>
      <c r="B157" s="4" t="str">
        <f>'[1]TCE - ANEXO IV - Preencher'!C166</f>
        <v>UPA NOVA DESCOBERTA - CG Nº 008/2022</v>
      </c>
      <c r="C157" s="4" t="str">
        <f>'[1]TCE - ANEXO IV - Preencher'!E166</f>
        <v>5.17 - Manutenção de Software, Certificação Digital e Microfilmagem</v>
      </c>
      <c r="D157" s="3">
        <f>'[1]TCE - ANEXO IV - Preencher'!F166</f>
        <v>5633849000116</v>
      </c>
      <c r="E157" s="5" t="str">
        <f>'[1]TCE - ANEXO IV - Preencher'!G166</f>
        <v>GCINET SERVICOS DE INFORMATICA LTDA</v>
      </c>
      <c r="F157" s="5" t="str">
        <f>'[1]TCE - ANEXO IV - Preencher'!H166</f>
        <v>S</v>
      </c>
      <c r="G157" s="5" t="str">
        <f>'[1]TCE - ANEXO IV - Preencher'!I166</f>
        <v>S</v>
      </c>
      <c r="H157" s="5" t="str">
        <f>'[1]TCE - ANEXO IV - Preencher'!J166</f>
        <v>1658</v>
      </c>
      <c r="I157" s="6">
        <f>IF('[1]TCE - ANEXO IV - Preencher'!K166="","",'[1]TCE - ANEXO IV - Preencher'!K166)</f>
        <v>46204</v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>26 -  P</v>
      </c>
      <c r="L157" s="7">
        <f>'[1]TCE - ANEXO IV - Preencher'!N166</f>
        <v>1580.17</v>
      </c>
    </row>
    <row r="158" spans="1:12" s="8" customFormat="1" ht="19.5" customHeight="1" x14ac:dyDescent="0.2">
      <c r="A158" s="3">
        <f>IFERROR(VLOOKUP(B158,'[1]DADOS (OCULTAR)'!$Q$3:$S$136,3,0),"")</f>
        <v>9767633000528</v>
      </c>
      <c r="B158" s="4" t="str">
        <f>'[1]TCE - ANEXO IV - Preencher'!C167</f>
        <v>UPA NOVA DESCOBERTA - CG Nº 008/2022</v>
      </c>
      <c r="C158" s="4" t="str">
        <f>'[1]TCE - ANEXO IV - Preencher'!E167</f>
        <v>5.17 - Manutenção de Software, Certificação Digital e Microfilmagem</v>
      </c>
      <c r="D158" s="3">
        <f>'[1]TCE - ANEXO IV - Preencher'!F167</f>
        <v>7333111000169</v>
      </c>
      <c r="E158" s="5" t="str">
        <f>'[1]TCE - ANEXO IV - Preencher'!G167</f>
        <v>SAFETEC INFORMATICA LTDA</v>
      </c>
      <c r="F158" s="5" t="str">
        <f>'[1]TCE - ANEXO IV - Preencher'!H167</f>
        <v>S</v>
      </c>
      <c r="G158" s="5" t="str">
        <f>'[1]TCE - ANEXO IV - Preencher'!I167</f>
        <v>S</v>
      </c>
      <c r="H158" s="5" t="str">
        <f>'[1]TCE - ANEXO IV - Preencher'!J167</f>
        <v>25837</v>
      </c>
      <c r="I158" s="6">
        <f>IF('[1]TCE - ANEXO IV - Preencher'!K167="","",'[1]TCE - ANEXO IV - Preencher'!K167)</f>
        <v>46206</v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>26 -  P</v>
      </c>
      <c r="L158" s="7">
        <f>'[1]TCE - ANEXO IV - Preencher'!N167</f>
        <v>1021.73</v>
      </c>
    </row>
    <row r="159" spans="1:12" s="8" customFormat="1" ht="19.5" customHeight="1" x14ac:dyDescent="0.2">
      <c r="A159" s="3">
        <f>IFERROR(VLOOKUP(B159,'[1]DADOS (OCULTAR)'!$Q$3:$S$136,3,0),"")</f>
        <v>9767633000528</v>
      </c>
      <c r="B159" s="4" t="str">
        <f>'[1]TCE - ANEXO IV - Preencher'!C168</f>
        <v>UPA NOVA DESCOBERTA - CG Nº 008/2022</v>
      </c>
      <c r="C159" s="4" t="str">
        <f>'[1]TCE - ANEXO IV - Preencher'!E168</f>
        <v>5.17 - Manutenção de Software, Certificação Digital e Microfilmagem</v>
      </c>
      <c r="D159" s="3">
        <f>'[1]TCE - ANEXO IV - Preencher'!F168</f>
        <v>7333111000169</v>
      </c>
      <c r="E159" s="5" t="str">
        <f>'[1]TCE - ANEXO IV - Preencher'!G168</f>
        <v>SAFETEC INFORMATICA LTDA</v>
      </c>
      <c r="F159" s="5" t="str">
        <f>'[1]TCE - ANEXO IV - Preencher'!H168</f>
        <v>S</v>
      </c>
      <c r="G159" s="5" t="str">
        <f>'[1]TCE - ANEXO IV - Preencher'!I168</f>
        <v>S</v>
      </c>
      <c r="H159" s="5" t="str">
        <f>'[1]TCE - ANEXO IV - Preencher'!J168</f>
        <v>26085</v>
      </c>
      <c r="I159" s="6">
        <f>IF('[1]TCE - ANEXO IV - Preencher'!K168="","",'[1]TCE - ANEXO IV - Preencher'!K168)</f>
        <v>46206</v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>26 -  P</v>
      </c>
      <c r="L159" s="7">
        <f>'[1]TCE - ANEXO IV - Preencher'!N168</f>
        <v>59.44</v>
      </c>
    </row>
    <row r="160" spans="1:12" s="8" customFormat="1" ht="19.5" customHeight="1" x14ac:dyDescent="0.2">
      <c r="A160" s="3">
        <f>IFERROR(VLOOKUP(B160,'[1]DADOS (OCULTAR)'!$Q$3:$S$136,3,0),"")</f>
        <v>9767633000528</v>
      </c>
      <c r="B160" s="4" t="str">
        <f>'[1]TCE - ANEXO IV - Preencher'!C169</f>
        <v>UPA NOVA DESCOBERTA - CG Nº 008/2022</v>
      </c>
      <c r="C160" s="4" t="str">
        <f>'[1]TCE - ANEXO IV - Preencher'!E169</f>
        <v>5.17 - Manutenção de Software, Certificação Digital e Microfilmagem</v>
      </c>
      <c r="D160" s="3">
        <f>'[1]TCE - ANEXO IV - Preencher'!F169</f>
        <v>6312868000103</v>
      </c>
      <c r="E160" s="5" t="str">
        <f>'[1]TCE - ANEXO IV - Preencher'!G169</f>
        <v>TASCOM INFORMATIOCA LTDA</v>
      </c>
      <c r="F160" s="5" t="str">
        <f>'[1]TCE - ANEXO IV - Preencher'!H169</f>
        <v>S</v>
      </c>
      <c r="G160" s="5" t="str">
        <f>'[1]TCE - ANEXO IV - Preencher'!I169</f>
        <v>S</v>
      </c>
      <c r="H160" s="5" t="str">
        <f>'[1]TCE - ANEXO IV - Preencher'!J169</f>
        <v>744</v>
      </c>
      <c r="I160" s="6">
        <f>IF('[1]TCE - ANEXO IV - Preencher'!K169="","",'[1]TCE - ANEXO IV - Preencher'!K169)</f>
        <v>46204</v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>26 -  P</v>
      </c>
      <c r="L160" s="7">
        <f>'[1]TCE - ANEXO IV - Preencher'!N169</f>
        <v>1434.31</v>
      </c>
    </row>
    <row r="161" spans="1:12" s="8" customFormat="1" ht="19.5" customHeight="1" x14ac:dyDescent="0.2">
      <c r="A161" s="3">
        <f>IFERROR(VLOOKUP(B161,'[1]DADOS (OCULTAR)'!$Q$3:$S$136,3,0),"")</f>
        <v>9767633000528</v>
      </c>
      <c r="B161" s="4" t="str">
        <f>'[1]TCE - ANEXO IV - Preencher'!C170</f>
        <v>UPA NOVA DESCOBERTA - CG Nº 008/2022</v>
      </c>
      <c r="C161" s="4" t="str">
        <f>'[1]TCE - ANEXO IV - Preencher'!E170</f>
        <v>5.17 - Manutenção de Software, Certificação Digital e Microfilmagem</v>
      </c>
      <c r="D161" s="3">
        <f>'[1]TCE - ANEXO IV - Preencher'!F170</f>
        <v>18630942000119</v>
      </c>
      <c r="E161" s="5" t="str">
        <f>'[1]TCE - ANEXO IV - Preencher'!G170</f>
        <v>PROVTEL TECNOLOGIA SERVICOS GERENCIADOS</v>
      </c>
      <c r="F161" s="5" t="str">
        <f>'[1]TCE - ANEXO IV - Preencher'!H170</f>
        <v>S</v>
      </c>
      <c r="G161" s="5" t="str">
        <f>'[1]TCE - ANEXO IV - Preencher'!I170</f>
        <v>S</v>
      </c>
      <c r="H161" s="5" t="str">
        <f>'[1]TCE - ANEXO IV - Preencher'!J170</f>
        <v>1117</v>
      </c>
      <c r="I161" s="6">
        <f>IF('[1]TCE - ANEXO IV - Preencher'!K170="","",'[1]TCE - ANEXO IV - Preencher'!K170)</f>
        <v>46240</v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>26 -  P</v>
      </c>
      <c r="L161" s="7">
        <f>'[1]TCE - ANEXO IV - Preencher'!N170</f>
        <v>5550.13</v>
      </c>
    </row>
    <row r="162" spans="1:12" s="8" customFormat="1" ht="19.5" customHeight="1" x14ac:dyDescent="0.2">
      <c r="A162" s="3">
        <f>IFERROR(VLOOKUP(B162,'[1]DADOS (OCULTAR)'!$Q$3:$S$136,3,0),"")</f>
        <v>9767633000528</v>
      </c>
      <c r="B162" s="4" t="str">
        <f>'[1]TCE - ANEXO IV - Preencher'!C171</f>
        <v>UPA NOVA DESCOBERTA - CG Nº 008/2022</v>
      </c>
      <c r="C162" s="4" t="str">
        <f>'[1]TCE - ANEXO IV - Preencher'!E171</f>
        <v>5.17 - Manutenção de Software, Certificação Digital e Microfilmagem</v>
      </c>
      <c r="D162" s="3">
        <f>'[1]TCE - ANEXO IV - Preencher'!F171</f>
        <v>23412408000176</v>
      </c>
      <c r="E162" s="5" t="str">
        <f>'[1]TCE - ANEXO IV - Preencher'!G171</f>
        <v>WEK TECHNOLOGY IN BUSINESS</v>
      </c>
      <c r="F162" s="5" t="str">
        <f>'[1]TCE - ANEXO IV - Preencher'!H171</f>
        <v>S</v>
      </c>
      <c r="G162" s="5" t="str">
        <f>'[1]TCE - ANEXO IV - Preencher'!I171</f>
        <v>S</v>
      </c>
      <c r="H162" s="5" t="str">
        <f>'[1]TCE - ANEXO IV - Preencher'!J171</f>
        <v>160</v>
      </c>
      <c r="I162" s="6">
        <f>IF('[1]TCE - ANEXO IV - Preencher'!K171="","",'[1]TCE - ANEXO IV - Preencher'!K171)</f>
        <v>46238</v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>26 -  P</v>
      </c>
      <c r="L162" s="7">
        <f>'[1]TCE - ANEXO IV - Preencher'!N171</f>
        <v>1160.52</v>
      </c>
    </row>
    <row r="163" spans="1:12" s="8" customFormat="1" ht="19.5" customHeight="1" x14ac:dyDescent="0.2">
      <c r="A163" s="3">
        <f>IFERROR(VLOOKUP(B163,'[1]DADOS (OCULTAR)'!$Q$3:$S$136,3,0),"")</f>
        <v>9767633000528</v>
      </c>
      <c r="B163" s="4" t="str">
        <f>'[1]TCE - ANEXO IV - Preencher'!C172</f>
        <v>UPA NOVA DESCOBERTA - CG Nº 008/2022</v>
      </c>
      <c r="C163" s="4" t="str">
        <f>'[1]TCE - ANEXO IV - Preencher'!E172</f>
        <v>5.17 - Manutenção de Software, Certificação Digital e Microfilmagem</v>
      </c>
      <c r="D163" s="3">
        <f>'[1]TCE - ANEXO IV - Preencher'!F172</f>
        <v>34624704000157</v>
      </c>
      <c r="E163" s="5" t="str">
        <f>'[1]TCE - ANEXO IV - Preencher'!G172</f>
        <v>TECHSYST SISTEMAS DE AUTOMACAO E INFORMATICA</v>
      </c>
      <c r="F163" s="5" t="str">
        <f>'[1]TCE - ANEXO IV - Preencher'!H172</f>
        <v>S</v>
      </c>
      <c r="G163" s="5" t="str">
        <f>'[1]TCE - ANEXO IV - Preencher'!I172</f>
        <v>S</v>
      </c>
      <c r="H163" s="5" t="str">
        <f>'[1]TCE - ANEXO IV - Preencher'!J172</f>
        <v>71</v>
      </c>
      <c r="I163" s="6">
        <f>IF('[1]TCE - ANEXO IV - Preencher'!K172="","",'[1]TCE - ANEXO IV - Preencher'!K172)</f>
        <v>46238</v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>26 -  P</v>
      </c>
      <c r="L163" s="7">
        <f>'[1]TCE - ANEXO IV - Preencher'!N172</f>
        <v>320</v>
      </c>
    </row>
    <row r="164" spans="1:12" s="8" customFormat="1" ht="19.5" customHeight="1" x14ac:dyDescent="0.2">
      <c r="A164" s="3">
        <f>IFERROR(VLOOKUP(B164,'[1]DADOS (OCULTAR)'!$Q$3:$S$136,3,0),"")</f>
        <v>9767633000528</v>
      </c>
      <c r="B164" s="4" t="str">
        <f>'[1]TCE - ANEXO IV - Preencher'!C173</f>
        <v>UPA NOVA DESCOBERTA - CG Nº 008/2022</v>
      </c>
      <c r="C164" s="4" t="str">
        <f>'[1]TCE - ANEXO IV - Preencher'!E173</f>
        <v>5.17 - Manutenção de Software, Certificação Digital e Microfilmagem</v>
      </c>
      <c r="D164" s="3">
        <f>'[1]TCE - ANEXO IV - Preencher'!F173</f>
        <v>15031407000153</v>
      </c>
      <c r="E164" s="5" t="str">
        <f>'[1]TCE - ANEXO IV - Preencher'!G173</f>
        <v>CIA DO NOBREAK</v>
      </c>
      <c r="F164" s="5" t="str">
        <f>'[1]TCE - ANEXO IV - Preencher'!H173</f>
        <v>S</v>
      </c>
      <c r="G164" s="5" t="str">
        <f>'[1]TCE - ANEXO IV - Preencher'!I173</f>
        <v>S</v>
      </c>
      <c r="H164" s="5" t="str">
        <f>'[1]TCE - ANEXO IV - Preencher'!J173</f>
        <v>546</v>
      </c>
      <c r="I164" s="6">
        <f>IF('[1]TCE - ANEXO IV - Preencher'!K173="","",'[1]TCE - ANEXO IV - Preencher'!K173)</f>
        <v>46225</v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>26 -  P</v>
      </c>
      <c r="L164" s="7">
        <f>'[1]TCE - ANEXO IV - Preencher'!N173</f>
        <v>1000</v>
      </c>
    </row>
    <row r="165" spans="1:12" s="8" customFormat="1" ht="19.5" customHeight="1" x14ac:dyDescent="0.2">
      <c r="A165" s="3">
        <f>IFERROR(VLOOKUP(B165,'[1]DADOS (OCULTAR)'!$Q$3:$S$136,3,0),"")</f>
        <v>9767633000528</v>
      </c>
      <c r="B165" s="4" t="str">
        <f>'[1]TCE - ANEXO IV - Preencher'!C174</f>
        <v>UPA NOVA DESCOBERTA - CG Nº 008/2022</v>
      </c>
      <c r="C165" s="4" t="str">
        <f>'[1]TCE - ANEXO IV - Preencher'!E174</f>
        <v>5.22 - Vigilância Ostensiva / Monitorada</v>
      </c>
      <c r="D165" s="3">
        <f>'[1]TCE - ANEXO IV - Preencher'!F174</f>
        <v>11572781000105</v>
      </c>
      <c r="E165" s="5" t="str">
        <f>'[1]TCE - ANEXO IV - Preencher'!G174</f>
        <v>SOSERVI VIGILANCIA LTDA</v>
      </c>
      <c r="F165" s="5" t="str">
        <f>'[1]TCE - ANEXO IV - Preencher'!H174</f>
        <v>S</v>
      </c>
      <c r="G165" s="5" t="str">
        <f>'[1]TCE - ANEXO IV - Preencher'!I174</f>
        <v>S</v>
      </c>
      <c r="H165" s="5" t="str">
        <f>'[1]TCE - ANEXO IV - Preencher'!J174</f>
        <v>599</v>
      </c>
      <c r="I165" s="6">
        <f>IF('[1]TCE - ANEXO IV - Preencher'!K174="","",'[1]TCE - ANEXO IV - Preencher'!K174)</f>
        <v>46210</v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>26 -  P</v>
      </c>
      <c r="L165" s="7">
        <f>'[1]TCE - ANEXO IV - Preencher'!N174</f>
        <v>28917.14</v>
      </c>
    </row>
    <row r="166" spans="1:12" s="8" customFormat="1" ht="19.5" customHeight="1" x14ac:dyDescent="0.2">
      <c r="A166" s="3">
        <f>IFERROR(VLOOKUP(B166,'[1]DADOS (OCULTAR)'!$Q$3:$S$136,3,0),"")</f>
        <v>9767633000528</v>
      </c>
      <c r="B166" s="4" t="str">
        <f>'[1]TCE - ANEXO IV - Preencher'!C175</f>
        <v>UPA NOVA DESCOBERTA - CG Nº 008/2022</v>
      </c>
      <c r="C166" s="4" t="str">
        <f>'[1]TCE - ANEXO IV - Preencher'!E175</f>
        <v>5.22 - Vigilância Ostensiva / Monitorada</v>
      </c>
      <c r="D166" s="3">
        <f>'[1]TCE - ANEXO IV - Preencher'!F175</f>
        <v>7360290000123</v>
      </c>
      <c r="E166" s="5" t="str">
        <f>'[1]TCE - ANEXO IV - Preencher'!G175</f>
        <v>SERVAL SERVICOS E LIMPEZA LTDA</v>
      </c>
      <c r="F166" s="5" t="str">
        <f>'[1]TCE - ANEXO IV - Preencher'!H175</f>
        <v>S</v>
      </c>
      <c r="G166" s="5" t="str">
        <f>'[1]TCE - ANEXO IV - Preencher'!I175</f>
        <v>S</v>
      </c>
      <c r="H166" s="5" t="str">
        <f>'[1]TCE - ANEXO IV - Preencher'!J175</f>
        <v>68465</v>
      </c>
      <c r="I166" s="6">
        <f>IF('[1]TCE - ANEXO IV - Preencher'!K175="","",'[1]TCE - ANEXO IV - Preencher'!K175)</f>
        <v>46244</v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>26 -  P</v>
      </c>
      <c r="L166" s="7">
        <f>'[1]TCE - ANEXO IV - Preencher'!N175</f>
        <v>20229.18</v>
      </c>
    </row>
    <row r="167" spans="1:12" s="8" customFormat="1" ht="19.5" customHeight="1" x14ac:dyDescent="0.2">
      <c r="A167" s="3">
        <f>IFERROR(VLOOKUP(B167,'[1]DADOS (OCULTAR)'!$Q$3:$S$136,3,0),"")</f>
        <v>9767633000528</v>
      </c>
      <c r="B167" s="4" t="str">
        <f>'[1]TCE - ANEXO IV - Preencher'!C176</f>
        <v>UPA NOVA DESCOBERTA - CG Nº 008/2022</v>
      </c>
      <c r="C167" s="4" t="str">
        <f>'[1]TCE - ANEXO IV - Preencher'!E176</f>
        <v>5.2 - Serviços Técnicos Profissionais</v>
      </c>
      <c r="D167" s="3">
        <f>'[1]TCE - ANEXO IV - Preencher'!F176</f>
        <v>8654123000158</v>
      </c>
      <c r="E167" s="5" t="str">
        <f>'[1]TCE - ANEXO IV - Preencher'!G176</f>
        <v>AUDISA AUDITORES</v>
      </c>
      <c r="F167" s="5" t="str">
        <f>'[1]TCE - ANEXO IV - Preencher'!H176</f>
        <v>S</v>
      </c>
      <c r="G167" s="5" t="str">
        <f>'[1]TCE - ANEXO IV - Preencher'!I176</f>
        <v>S</v>
      </c>
      <c r="H167" s="5" t="str">
        <f>'[1]TCE - ANEXO IV - Preencher'!J176</f>
        <v>34445</v>
      </c>
      <c r="I167" s="6">
        <f>IF('[1]TCE - ANEXO IV - Preencher'!K176="","",'[1]TCE - ANEXO IV - Preencher'!K176)</f>
        <v>46204</v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>26 -  P</v>
      </c>
      <c r="L167" s="7">
        <f>'[1]TCE - ANEXO IV - Preencher'!N176</f>
        <v>1189</v>
      </c>
    </row>
    <row r="168" spans="1:12" s="8" customFormat="1" ht="19.5" customHeight="1" x14ac:dyDescent="0.2">
      <c r="A168" s="3">
        <f>IFERROR(VLOOKUP(B168,'[1]DADOS (OCULTAR)'!$Q$3:$S$136,3,0),"")</f>
        <v>9767633000528</v>
      </c>
      <c r="B168" s="4" t="str">
        <f>'[1]TCE - ANEXO IV - Preencher'!C177</f>
        <v>UPA NOVA DESCOBERTA - CG Nº 008/2022</v>
      </c>
      <c r="C168" s="4" t="str">
        <f>'[1]TCE - ANEXO IV - Preencher'!E177</f>
        <v>5.2 - Serviços Técnicos Profissionais</v>
      </c>
      <c r="D168" s="3">
        <f>'[1]TCE - ANEXO IV - Preencher'!F177</f>
        <v>45671533000133</v>
      </c>
      <c r="E168" s="5" t="str">
        <f>'[1]TCE - ANEXO IV - Preencher'!G177</f>
        <v>VITORINO E MAIA ADVOGADOS</v>
      </c>
      <c r="F168" s="5" t="str">
        <f>'[1]TCE - ANEXO IV - Preencher'!H177</f>
        <v>S</v>
      </c>
      <c r="G168" s="5" t="str">
        <f>'[1]TCE - ANEXO IV - Preencher'!I177</f>
        <v>S</v>
      </c>
      <c r="H168" s="5" t="str">
        <f>'[1]TCE - ANEXO IV - Preencher'!J177</f>
        <v>137</v>
      </c>
      <c r="I168" s="6">
        <f>IF('[1]TCE - ANEXO IV - Preencher'!K177="","",'[1]TCE - ANEXO IV - Preencher'!K177)</f>
        <v>46240</v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>26 -  P</v>
      </c>
      <c r="L168" s="7">
        <f>'[1]TCE - ANEXO IV - Preencher'!N177</f>
        <v>2432.7800000000002</v>
      </c>
    </row>
    <row r="169" spans="1:12" s="8" customFormat="1" ht="19.5" customHeight="1" x14ac:dyDescent="0.2">
      <c r="A169" s="3">
        <f>IFERROR(VLOOKUP(B169,'[1]DADOS (OCULTAR)'!$Q$3:$S$136,3,0),"")</f>
        <v>9767633000528</v>
      </c>
      <c r="B169" s="4" t="str">
        <f>'[1]TCE - ANEXO IV - Preencher'!C178</f>
        <v>UPA NOVA DESCOBERTA - CG Nº 008/2022</v>
      </c>
      <c r="C169" s="4" t="str">
        <f>'[1]TCE - ANEXO IV - Preencher'!E178</f>
        <v>5.10 - Detetização/Tratamento de Resíduos e Afins</v>
      </c>
      <c r="D169" s="3">
        <f>'[1]TCE - ANEXO IV - Preencher'!F178</f>
        <v>9595245000183</v>
      </c>
      <c r="E169" s="5" t="str">
        <f>'[1]TCE - ANEXO IV - Preencher'!G178</f>
        <v>FOCUS SERVICOSA AMBIENTAIS LTDA</v>
      </c>
      <c r="F169" s="5" t="str">
        <f>'[1]TCE - ANEXO IV - Preencher'!H178</f>
        <v>S</v>
      </c>
      <c r="G169" s="5" t="str">
        <f>'[1]TCE - ANEXO IV - Preencher'!I178</f>
        <v>S</v>
      </c>
      <c r="H169" s="5" t="str">
        <f>'[1]TCE - ANEXO IV - Preencher'!J178</f>
        <v>2242</v>
      </c>
      <c r="I169" s="6">
        <f>IF('[1]TCE - ANEXO IV - Preencher'!K178="","",'[1]TCE - ANEXO IV - Preencher'!K178)</f>
        <v>46226</v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>26 -  P</v>
      </c>
      <c r="L169" s="7">
        <f>'[1]TCE - ANEXO IV - Preencher'!N178</f>
        <v>1037.78</v>
      </c>
    </row>
    <row r="170" spans="1:12" s="8" customFormat="1" ht="19.5" customHeight="1" x14ac:dyDescent="0.2">
      <c r="A170" s="3">
        <f>IFERROR(VLOOKUP(B170,'[1]DADOS (OCULTAR)'!$Q$3:$S$136,3,0),"")</f>
        <v>9767633000528</v>
      </c>
      <c r="B170" s="4" t="str">
        <f>'[1]TCE - ANEXO IV - Preencher'!C179</f>
        <v>UPA NOVA DESCOBERTA - CG Nº 008/2022</v>
      </c>
      <c r="C170" s="4" t="str">
        <f>'[1]TCE - ANEXO IV - Preencher'!E179</f>
        <v>5.23 - Limpeza e Conservação</v>
      </c>
      <c r="D170" s="3">
        <f>'[1]TCE - ANEXO IV - Preencher'!F179</f>
        <v>9863853000121</v>
      </c>
      <c r="E170" s="5" t="str">
        <f>'[1]TCE - ANEXO IV - Preencher'!G179</f>
        <v>SOSERVI SOCIEDADE DE SERVICOS GERAIS</v>
      </c>
      <c r="F170" s="5" t="str">
        <f>'[1]TCE - ANEXO IV - Preencher'!H179</f>
        <v>S</v>
      </c>
      <c r="G170" s="5" t="str">
        <f>'[1]TCE - ANEXO IV - Preencher'!I179</f>
        <v>S</v>
      </c>
      <c r="H170" s="5" t="str">
        <f>'[1]TCE - ANEXO IV - Preencher'!J179</f>
        <v>4931</v>
      </c>
      <c r="I170" s="6">
        <f>IF('[1]TCE - ANEXO IV - Preencher'!K179="","",'[1]TCE - ANEXO IV - Preencher'!K179)</f>
        <v>46231</v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>26 -  P</v>
      </c>
      <c r="L170" s="7">
        <f>'[1]TCE - ANEXO IV - Preencher'!N179</f>
        <v>61982.14</v>
      </c>
    </row>
    <row r="171" spans="1:12" s="8" customFormat="1" ht="19.5" customHeight="1" x14ac:dyDescent="0.2">
      <c r="A171" s="3">
        <f>IFERROR(VLOOKUP(B171,'[1]DADOS (OCULTAR)'!$Q$3:$S$136,3,0),"")</f>
        <v>9767633000528</v>
      </c>
      <c r="B171" s="4" t="str">
        <f>'[1]TCE - ANEXO IV - Preencher'!C180</f>
        <v>UPA NOVA DESCOBERTA - CG Nº 008/2022</v>
      </c>
      <c r="C171" s="4" t="str">
        <f>'[1]TCE - ANEXO IV - Preencher'!E180</f>
        <v>5.99 - Outros Serviços de Terceiros Pessoa Jurídica</v>
      </c>
      <c r="D171" s="3">
        <f>'[1]TCE - ANEXO IV - Preencher'!F180</f>
        <v>6317907000165</v>
      </c>
      <c r="E171" s="5" t="str">
        <f>'[1]TCE - ANEXO IV - Preencher'!G180</f>
        <v>RUI JORGE DE A PIRES</v>
      </c>
      <c r="F171" s="5" t="str">
        <f>'[1]TCE - ANEXO IV - Preencher'!H180</f>
        <v>S</v>
      </c>
      <c r="G171" s="5" t="str">
        <f>'[1]TCE - ANEXO IV - Preencher'!I180</f>
        <v>S</v>
      </c>
      <c r="H171" s="5" t="str">
        <f>'[1]TCE - ANEXO IV - Preencher'!J180</f>
        <v>979</v>
      </c>
      <c r="I171" s="6">
        <f>IF('[1]TCE - ANEXO IV - Preencher'!K180="","",'[1]TCE - ANEXO IV - Preencher'!K180)</f>
        <v>46237</v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>26 -  P</v>
      </c>
      <c r="L171" s="7">
        <f>'[1]TCE - ANEXO IV - Preencher'!N180</f>
        <v>670</v>
      </c>
    </row>
    <row r="172" spans="1:12" s="8" customFormat="1" ht="19.5" customHeight="1" x14ac:dyDescent="0.2">
      <c r="A172" s="3">
        <f>IFERROR(VLOOKUP(B172,'[1]DADOS (OCULTAR)'!$Q$3:$S$136,3,0),"")</f>
        <v>9767633000528</v>
      </c>
      <c r="B172" s="4" t="str">
        <f>'[1]TCE - ANEXO IV - Preencher'!C181</f>
        <v>UPA NOVA DESCOBERTA - CG Nº 008/2022</v>
      </c>
      <c r="C172" s="4" t="str">
        <f>'[1]TCE - ANEXO IV - Preencher'!E181</f>
        <v>5.99 - Outros Serviços de Terceiros Pessoa Jurídica</v>
      </c>
      <c r="D172" s="3">
        <f>'[1]TCE - ANEXO IV - Preencher'!F181</f>
        <v>2668797000125</v>
      </c>
      <c r="E172" s="5" t="str">
        <f>'[1]TCE - ANEXO IV - Preencher'!G181</f>
        <v>BRASIL GESTAO DE DADOS</v>
      </c>
      <c r="F172" s="5" t="str">
        <f>'[1]TCE - ANEXO IV - Preencher'!H181</f>
        <v>S</v>
      </c>
      <c r="G172" s="5" t="str">
        <f>'[1]TCE - ANEXO IV - Preencher'!I181</f>
        <v>S</v>
      </c>
      <c r="H172" s="5" t="str">
        <f>'[1]TCE - ANEXO IV - Preencher'!J181</f>
        <v>257</v>
      </c>
      <c r="I172" s="6">
        <f>IF('[1]TCE - ANEXO IV - Preencher'!K181="","",'[1]TCE - ANEXO IV - Preencher'!K181)</f>
        <v>46238</v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>26 -  P</v>
      </c>
      <c r="L172" s="7">
        <f>'[1]TCE - ANEXO IV - Preencher'!N181</f>
        <v>2474.37</v>
      </c>
    </row>
    <row r="173" spans="1:12" s="8" customFormat="1" ht="19.5" customHeight="1" x14ac:dyDescent="0.2">
      <c r="A173" s="3">
        <f>IFERROR(VLOOKUP(B173,'[1]DADOS (OCULTAR)'!$Q$3:$S$136,3,0),"")</f>
        <v>9767633000528</v>
      </c>
      <c r="B173" s="4" t="str">
        <f>'[1]TCE - ANEXO IV - Preencher'!C182</f>
        <v>UPA NOVA DESCOBERTA - CG Nº 008/2022</v>
      </c>
      <c r="C173" s="4" t="str">
        <f>'[1]TCE - ANEXO IV - Preencher'!E182</f>
        <v>5.99 - Outros Serviços de Terceiros Pessoa Jurídica</v>
      </c>
      <c r="D173" s="3">
        <f>'[1]TCE - ANEXO IV - Preencher'!F182</f>
        <v>46021768000142</v>
      </c>
      <c r="E173" s="5" t="str">
        <f>'[1]TCE - ANEXO IV - Preencher'!G182</f>
        <v>BEM SAUDE LTDA</v>
      </c>
      <c r="F173" s="5" t="str">
        <f>'[1]TCE - ANEXO IV - Preencher'!H182</f>
        <v>S</v>
      </c>
      <c r="G173" s="5" t="str">
        <f>'[1]TCE - ANEXO IV - Preencher'!I182</f>
        <v>S</v>
      </c>
      <c r="H173" s="5" t="str">
        <f>'[1]TCE - ANEXO IV - Preencher'!J182</f>
        <v>477</v>
      </c>
      <c r="I173" s="6">
        <f>IF('[1]TCE - ANEXO IV - Preencher'!K182="","",'[1]TCE - ANEXO IV - Preencher'!K182)</f>
        <v>46234</v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>26 -  P</v>
      </c>
      <c r="L173" s="7">
        <f>'[1]TCE - ANEXO IV - Preencher'!N182</f>
        <v>3200</v>
      </c>
    </row>
    <row r="174" spans="1:12" s="8" customFormat="1" ht="19.5" customHeight="1" x14ac:dyDescent="0.2">
      <c r="A174" s="3">
        <f>IFERROR(VLOOKUP(B174,'[1]DADOS (OCULTAR)'!$Q$3:$S$136,3,0),"")</f>
        <v>9767633000528</v>
      </c>
      <c r="B174" s="4" t="str">
        <f>'[1]TCE - ANEXO IV - Preencher'!C183</f>
        <v>UPA NOVA DESCOBERTA - CG Nº 008/2022</v>
      </c>
      <c r="C174" s="4" t="str">
        <f>'[1]TCE - ANEXO IV - Preencher'!E183</f>
        <v>5.99 - Outros Serviços de Terceiros Pessoa Jurídica</v>
      </c>
      <c r="D174" s="3">
        <f>'[1]TCE - ANEXO IV - Preencher'!F183</f>
        <v>9024660000187</v>
      </c>
      <c r="E174" s="5" t="str">
        <f>'[1]TCE - ANEXO IV - Preencher'!G183</f>
        <v>A SAE</v>
      </c>
      <c r="F174" s="5" t="str">
        <f>'[1]TCE - ANEXO IV - Preencher'!H183</f>
        <v>S</v>
      </c>
      <c r="G174" s="5" t="str">
        <f>'[1]TCE - ANEXO IV - Preencher'!I183</f>
        <v>S</v>
      </c>
      <c r="H174" s="5" t="str">
        <f>'[1]TCE - ANEXO IV - Preencher'!J183</f>
        <v>740</v>
      </c>
      <c r="I174" s="6">
        <f>IF('[1]TCE - ANEXO IV - Preencher'!K183="","",'[1]TCE - ANEXO IV - Preencher'!K183)</f>
        <v>46237</v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>26 -  P</v>
      </c>
      <c r="L174" s="7">
        <f>'[1]TCE - ANEXO IV - Preencher'!N183</f>
        <v>1208.49</v>
      </c>
    </row>
    <row r="175" spans="1:12" s="8" customFormat="1" ht="19.5" customHeight="1" x14ac:dyDescent="0.2">
      <c r="A175" s="3">
        <f>IFERROR(VLOOKUP(B175,'[1]DADOS (OCULTAR)'!$Q$3:$S$136,3,0),"")</f>
        <v>9767633000528</v>
      </c>
      <c r="B175" s="4" t="str">
        <f>'[1]TCE - ANEXO IV - Preencher'!C184</f>
        <v>UPA NOVA DESCOBERTA - CG Nº 008/2022</v>
      </c>
      <c r="C175" s="4" t="str">
        <f>'[1]TCE - ANEXO IV - Preencher'!E184</f>
        <v>5.99 - Outros Serviços de Terceiros Pessoa Jurídica</v>
      </c>
      <c r="D175" s="3">
        <f>'[1]TCE - ANEXO IV - Preencher'!F184</f>
        <v>51140639000103</v>
      </c>
      <c r="E175" s="5" t="str">
        <f>'[1]TCE - ANEXO IV - Preencher'!G184</f>
        <v>FOCUS ENGENHARIA E CONSULTORIA SST</v>
      </c>
      <c r="F175" s="5" t="str">
        <f>'[1]TCE - ANEXO IV - Preencher'!H184</f>
        <v>S</v>
      </c>
      <c r="G175" s="5" t="str">
        <f>'[1]TCE - ANEXO IV - Preencher'!I184</f>
        <v>S</v>
      </c>
      <c r="H175" s="5" t="str">
        <f>'[1]TCE - ANEXO IV - Preencher'!J184</f>
        <v>115</v>
      </c>
      <c r="I175" s="6">
        <f>IF('[1]TCE - ANEXO IV - Preencher'!K184="","",'[1]TCE - ANEXO IV - Preencher'!K184)</f>
        <v>46240</v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>26 -  P</v>
      </c>
      <c r="L175" s="7">
        <f>'[1]TCE - ANEXO IV - Preencher'!N184</f>
        <v>3430.56</v>
      </c>
    </row>
    <row r="176" spans="1:12" s="8" customFormat="1" ht="19.5" customHeight="1" x14ac:dyDescent="0.2">
      <c r="A176" s="3">
        <f>IFERROR(VLOOKUP(B176,'[1]DADOS (OCULTAR)'!$Q$3:$S$136,3,0),"")</f>
        <v>9767633000528</v>
      </c>
      <c r="B176" s="4" t="str">
        <f>'[1]TCE - ANEXO IV - Preencher'!C185</f>
        <v>UPA NOVA DESCOBERTA - CG Nº 008/2022</v>
      </c>
      <c r="C176" s="4" t="str">
        <f>'[1]TCE - ANEXO IV - Preencher'!E185</f>
        <v>5.99 - Outros Serviços de Terceiros Pessoa Jurídica</v>
      </c>
      <c r="D176" s="3">
        <f>'[1]TCE - ANEXO IV - Preencher'!F185</f>
        <v>1545203000126</v>
      </c>
      <c r="E176" s="5" t="str">
        <f>'[1]TCE - ANEXO IV - Preencher'!G185</f>
        <v xml:space="preserve">ENAE EMPRESA NACIONAL DE ESTERELIZAÇÃO </v>
      </c>
      <c r="F176" s="5" t="str">
        <f>'[1]TCE - ANEXO IV - Preencher'!H185</f>
        <v>S</v>
      </c>
      <c r="G176" s="5" t="str">
        <f>'[1]TCE - ANEXO IV - Preencher'!I185</f>
        <v>S</v>
      </c>
      <c r="H176" s="5" t="str">
        <f>'[1]TCE - ANEXO IV - Preencher'!J185</f>
        <v>240</v>
      </c>
      <c r="I176" s="6">
        <f>IF('[1]TCE - ANEXO IV - Preencher'!K185="","",'[1]TCE - ANEXO IV - Preencher'!K185)</f>
        <v>46240</v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>26 -  P</v>
      </c>
      <c r="L176" s="7">
        <f>'[1]TCE - ANEXO IV - Preencher'!N185</f>
        <v>6970.6</v>
      </c>
    </row>
    <row r="177" spans="1:12" s="8" customFormat="1" ht="19.5" customHeight="1" x14ac:dyDescent="0.2">
      <c r="A177" s="3">
        <f>IFERROR(VLOOKUP(B177,'[1]DADOS (OCULTAR)'!$Q$3:$S$136,3,0),"")</f>
        <v>9767633000528</v>
      </c>
      <c r="B177" s="4" t="str">
        <f>'[1]TCE - ANEXO IV - Preencher'!C186</f>
        <v>UPA NOVA DESCOBERTA - CG Nº 008/2022</v>
      </c>
      <c r="C177" s="4" t="str">
        <f>'[1]TCE - ANEXO IV - Preencher'!E186</f>
        <v>5.99 - Outros Serviços de Terceiros Pessoa Jurídica</v>
      </c>
      <c r="D177" s="3">
        <f>'[1]TCE - ANEXO IV - Preencher'!F186</f>
        <v>10816775000274</v>
      </c>
      <c r="E177" s="5" t="str">
        <f>'[1]TCE - ANEXO IV - Preencher'!G186</f>
        <v>INSPETORIA SALESIANA DO NORDESTE</v>
      </c>
      <c r="F177" s="5" t="str">
        <f>'[1]TCE - ANEXO IV - Preencher'!H186</f>
        <v>S</v>
      </c>
      <c r="G177" s="5" t="str">
        <f>'[1]TCE - ANEXO IV - Preencher'!I186</f>
        <v>S</v>
      </c>
      <c r="H177" s="5" t="str">
        <f>'[1]TCE - ANEXO IV - Preencher'!J186</f>
        <v>1965</v>
      </c>
      <c r="I177" s="6">
        <f>IF('[1]TCE - ANEXO IV - Preencher'!K186="","",'[1]TCE - ANEXO IV - Preencher'!K186)</f>
        <v>46205</v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>26 -  P</v>
      </c>
      <c r="L177" s="7">
        <f>'[1]TCE - ANEXO IV - Preencher'!N186</f>
        <v>440</v>
      </c>
    </row>
    <row r="178" spans="1:12" s="8" customFormat="1" ht="19.5" customHeight="1" x14ac:dyDescent="0.2">
      <c r="A178" s="3">
        <f>IFERROR(VLOOKUP(B178,'[1]DADOS (OCULTAR)'!$Q$3:$S$136,3,0),"")</f>
        <v>9767633000528</v>
      </c>
      <c r="B178" s="4" t="str">
        <f>'[1]TCE - ANEXO IV - Preencher'!C187</f>
        <v>UPA NOVA DESCOBERTA - CG Nº 008/2022</v>
      </c>
      <c r="C178" s="4" t="str">
        <f>'[1]TCE - ANEXO IV - Preencher'!E187</f>
        <v>5.99 - Outros Serviços de Terceiros Pessoa Jurídica</v>
      </c>
      <c r="D178" s="3">
        <f>'[1]TCE - ANEXO IV - Preencher'!F187</f>
        <v>61585891000180</v>
      </c>
      <c r="E178" s="5" t="str">
        <f>'[1]TCE - ANEXO IV - Preencher'!G187</f>
        <v>LABVIDA AMBIENTAL LTDA</v>
      </c>
      <c r="F178" s="5" t="str">
        <f>'[1]TCE - ANEXO IV - Preencher'!H187</f>
        <v>S</v>
      </c>
      <c r="G178" s="5" t="str">
        <f>'[1]TCE - ANEXO IV - Preencher'!I187</f>
        <v>S</v>
      </c>
      <c r="H178" s="5" t="str">
        <f>'[1]TCE - ANEXO IV - Preencher'!J187</f>
        <v>234</v>
      </c>
      <c r="I178" s="6">
        <f>IF('[1]TCE - ANEXO IV - Preencher'!K187="","",'[1]TCE - ANEXO IV - Preencher'!K187)</f>
        <v>46220</v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>26 -  P</v>
      </c>
      <c r="L178" s="7">
        <f>'[1]TCE - ANEXO IV - Preencher'!N187</f>
        <v>3830</v>
      </c>
    </row>
    <row r="179" spans="1:12" s="8" customFormat="1" ht="19.5" customHeight="1" x14ac:dyDescent="0.2">
      <c r="A179" s="3">
        <f>IFERROR(VLOOKUP(B179,'[1]DADOS (OCULTAR)'!$Q$3:$S$136,3,0),"")</f>
        <v>9767633000528</v>
      </c>
      <c r="B179" s="4" t="str">
        <f>'[1]TCE - ANEXO IV - Preencher'!C188</f>
        <v>UPA NOVA DESCOBERTA - CG Nº 008/2022</v>
      </c>
      <c r="C179" s="4" t="str">
        <f>'[1]TCE - ANEXO IV - Preencher'!E188</f>
        <v>5.5 - Reparo e Manutenção de Máquinas e Equipamentos</v>
      </c>
      <c r="D179" s="3">
        <f>'[1]TCE - ANEXO IV - Preencher'!F188</f>
        <v>12067307000199</v>
      </c>
      <c r="E179" s="5" t="str">
        <f>'[1]TCE - ANEXO IV - Preencher'!G188</f>
        <v xml:space="preserve">CAETANO ALVES DA SILVA </v>
      </c>
      <c r="F179" s="5" t="str">
        <f>'[1]TCE - ANEXO IV - Preencher'!H188</f>
        <v>S</v>
      </c>
      <c r="G179" s="5" t="str">
        <f>'[1]TCE - ANEXO IV - Preencher'!I188</f>
        <v>S</v>
      </c>
      <c r="H179" s="5" t="str">
        <f>'[1]TCE - ANEXO IV - Preencher'!J188</f>
        <v>185</v>
      </c>
      <c r="I179" s="6">
        <f>IF('[1]TCE - ANEXO IV - Preencher'!K188="","",'[1]TCE - ANEXO IV - Preencher'!K188)</f>
        <v>46236</v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>26 -  P</v>
      </c>
      <c r="L179" s="7">
        <f>'[1]TCE - ANEXO IV - Preencher'!N188</f>
        <v>900</v>
      </c>
    </row>
    <row r="180" spans="1:12" s="8" customFormat="1" ht="19.5" customHeight="1" x14ac:dyDescent="0.2">
      <c r="A180" s="3">
        <f>IFERROR(VLOOKUP(B180,'[1]DADOS (OCULTAR)'!$Q$3:$S$136,3,0),"")</f>
        <v>9767633000528</v>
      </c>
      <c r="B180" s="4" t="str">
        <f>'[1]TCE - ANEXO IV - Preencher'!C189</f>
        <v>UPA NOVA DESCOBERTA - CG Nº 008/2022</v>
      </c>
      <c r="C180" s="4" t="str">
        <f>'[1]TCE - ANEXO IV - Preencher'!E189</f>
        <v>5.5 - Reparo e Manutenção de Máquinas e Equipamentos</v>
      </c>
      <c r="D180" s="3">
        <f>'[1]TCE - ANEXO IV - Preencher'!F189</f>
        <v>1141468000169</v>
      </c>
      <c r="E180" s="5" t="str">
        <f>'[1]TCE - ANEXO IV - Preencher'!G189</f>
        <v>MEDCALL COMERCIO E SERVIÇOS DE EQUIPAMENTOS MED LTDA</v>
      </c>
      <c r="F180" s="5" t="str">
        <f>'[1]TCE - ANEXO IV - Preencher'!H189</f>
        <v>S</v>
      </c>
      <c r="G180" s="5" t="str">
        <f>'[1]TCE - ANEXO IV - Preencher'!I189</f>
        <v>S</v>
      </c>
      <c r="H180" s="5" t="str">
        <f>'[1]TCE - ANEXO IV - Preencher'!J189</f>
        <v>198</v>
      </c>
      <c r="I180" s="6">
        <f>IF('[1]TCE - ANEXO IV - Preencher'!K189="","",'[1]TCE - ANEXO IV - Preencher'!K189)</f>
        <v>46234</v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>26 -  P</v>
      </c>
      <c r="L180" s="7">
        <f>'[1]TCE - ANEXO IV - Preencher'!N189</f>
        <v>3079.03</v>
      </c>
    </row>
    <row r="181" spans="1:12" s="8" customFormat="1" ht="19.5" customHeight="1" x14ac:dyDescent="0.2">
      <c r="A181" s="3">
        <f>IFERROR(VLOOKUP(B181,'[1]DADOS (OCULTAR)'!$Q$3:$S$136,3,0),"")</f>
        <v>9767633000528</v>
      </c>
      <c r="B181" s="4" t="str">
        <f>'[1]TCE - ANEXO IV - Preencher'!C190</f>
        <v>UPA NOVA DESCOBERTA - CG Nº 008/2022</v>
      </c>
      <c r="C181" s="4" t="str">
        <f>'[1]TCE - ANEXO IV - Preencher'!E190</f>
        <v>5.5 - Reparo e Manutenção de Máquinas e Equipamentos</v>
      </c>
      <c r="D181" s="3">
        <f>'[1]TCE - ANEXO IV - Preencher'!F190</f>
        <v>1141468000169</v>
      </c>
      <c r="E181" s="5" t="str">
        <f>'[1]TCE - ANEXO IV - Preencher'!G190</f>
        <v>MEDCALL COMERCIO E SERVIÇOS DE EQUIPAMENTOS MED LTDA</v>
      </c>
      <c r="F181" s="5" t="str">
        <f>'[1]TCE - ANEXO IV - Preencher'!H190</f>
        <v>S</v>
      </c>
      <c r="G181" s="5" t="str">
        <f>'[1]TCE - ANEXO IV - Preencher'!I190</f>
        <v>S</v>
      </c>
      <c r="H181" s="5" t="str">
        <f>'[1]TCE - ANEXO IV - Preencher'!J190</f>
        <v>192</v>
      </c>
      <c r="I181" s="6">
        <f>IF('[1]TCE - ANEXO IV - Preencher'!K190="","",'[1]TCE - ANEXO IV - Preencher'!K190)</f>
        <v>46230</v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>26 -  P</v>
      </c>
      <c r="L181" s="7">
        <f>'[1]TCE - ANEXO IV - Preencher'!N190</f>
        <v>600</v>
      </c>
    </row>
    <row r="182" spans="1:12" s="8" customFormat="1" ht="19.5" customHeight="1" x14ac:dyDescent="0.2">
      <c r="A182" s="3">
        <f>IFERROR(VLOOKUP(B182,'[1]DADOS (OCULTAR)'!$Q$3:$S$136,3,0),"")</f>
        <v>9767633000528</v>
      </c>
      <c r="B182" s="4" t="str">
        <f>'[1]TCE - ANEXO IV - Preencher'!C191</f>
        <v>UPA NOVA DESCOBERTA - CG Nº 008/2022</v>
      </c>
      <c r="C182" s="4" t="str">
        <f>'[1]TCE - ANEXO IV - Preencher'!E191</f>
        <v>5.5 - Reparo e Manutenção de Máquinas e Equipamentos</v>
      </c>
      <c r="D182" s="3">
        <f>'[1]TCE - ANEXO IV - Preencher'!F191</f>
        <v>1141468000169</v>
      </c>
      <c r="E182" s="5" t="str">
        <f>'[1]TCE - ANEXO IV - Preencher'!G191</f>
        <v>MEDCALL COMERCIO E SERVIÇOS DE EQUIPAMENTOS MED LTDA</v>
      </c>
      <c r="F182" s="5" t="str">
        <f>'[1]TCE - ANEXO IV - Preencher'!H191</f>
        <v>S</v>
      </c>
      <c r="G182" s="5" t="str">
        <f>'[1]TCE - ANEXO IV - Preencher'!I191</f>
        <v>S</v>
      </c>
      <c r="H182" s="5" t="str">
        <f>'[1]TCE - ANEXO IV - Preencher'!J191</f>
        <v>199</v>
      </c>
      <c r="I182" s="6">
        <f>IF('[1]TCE - ANEXO IV - Preencher'!K191="","",'[1]TCE - ANEXO IV - Preencher'!K191)</f>
        <v>46234</v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>26 -  P</v>
      </c>
      <c r="L182" s="7">
        <f>'[1]TCE - ANEXO IV - Preencher'!N191</f>
        <v>1209.6199999999999</v>
      </c>
    </row>
    <row r="183" spans="1:12" s="8" customFormat="1" ht="19.5" customHeight="1" x14ac:dyDescent="0.2">
      <c r="A183" s="3">
        <f>IFERROR(VLOOKUP(B183,'[1]DADOS (OCULTAR)'!$Q$3:$S$136,3,0),"")</f>
        <v>9767633000528</v>
      </c>
      <c r="B183" s="4" t="str">
        <f>'[1]TCE - ANEXO IV - Preencher'!C192</f>
        <v>UPA NOVA DESCOBERTA - CG Nº 008/2022</v>
      </c>
      <c r="C183" s="4" t="str">
        <f>'[1]TCE - ANEXO IV - Preencher'!E192</f>
        <v>5.5 - Reparo e Manutenção de Máquinas e Equipamentos</v>
      </c>
      <c r="D183" s="3">
        <f>'[1]TCE - ANEXO IV - Preencher'!F192</f>
        <v>18204483000101</v>
      </c>
      <c r="E183" s="5" t="str">
        <f>'[1]TCE - ANEXO IV - Preencher'!G192</f>
        <v>WAGNER FERNANDES SALES DA SILVA E CIA LTDA</v>
      </c>
      <c r="F183" s="5" t="str">
        <f>'[1]TCE - ANEXO IV - Preencher'!H192</f>
        <v>S</v>
      </c>
      <c r="G183" s="5" t="str">
        <f>'[1]TCE - ANEXO IV - Preencher'!I192</f>
        <v>S</v>
      </c>
      <c r="H183" s="5" t="str">
        <f>'[1]TCE - ANEXO IV - Preencher'!J192</f>
        <v>6225</v>
      </c>
      <c r="I183" s="6">
        <f>IF('[1]TCE - ANEXO IV - Preencher'!K192="","",'[1]TCE - ANEXO IV - Preencher'!K192)</f>
        <v>46237</v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>26 -  P</v>
      </c>
      <c r="L183" s="7">
        <f>'[1]TCE - ANEXO IV - Preencher'!N192</f>
        <v>2880</v>
      </c>
    </row>
    <row r="184" spans="1:12" s="8" customFormat="1" ht="19.5" customHeight="1" x14ac:dyDescent="0.2">
      <c r="A184" s="3">
        <f>IFERROR(VLOOKUP(B184,'[1]DADOS (OCULTAR)'!$Q$3:$S$136,3,0),"")</f>
        <v>9767633000528</v>
      </c>
      <c r="B184" s="4" t="str">
        <f>'[1]TCE - ANEXO IV - Preencher'!C193</f>
        <v>UPA NOVA DESCOBERTA - CG Nº 008/2022</v>
      </c>
      <c r="C184" s="4" t="str">
        <f>'[1]TCE - ANEXO IV - Preencher'!E193</f>
        <v>5.4 - Reparo e Manutenção de Bens Imóveis</v>
      </c>
      <c r="D184" s="3">
        <f>'[1]TCE - ANEXO IV - Preencher'!F193</f>
        <v>40893042000113</v>
      </c>
      <c r="E184" s="5" t="str">
        <f>'[1]TCE - ANEXO IV - Preencher'!G193</f>
        <v>GERASTEP GERADORES ASSISTENCIA TECNICA E PECAS LTDA</v>
      </c>
      <c r="F184" s="5" t="str">
        <f>'[1]TCE - ANEXO IV - Preencher'!H193</f>
        <v>S</v>
      </c>
      <c r="G184" s="5" t="str">
        <f>'[1]TCE - ANEXO IV - Preencher'!I193</f>
        <v>S</v>
      </c>
      <c r="H184" s="5" t="str">
        <f>'[1]TCE - ANEXO IV - Preencher'!J193</f>
        <v>5075</v>
      </c>
      <c r="I184" s="6">
        <f>IF('[1]TCE - ANEXO IV - Preencher'!K193="","",'[1]TCE - ANEXO IV - Preencher'!K193)</f>
        <v>46205</v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>26 -  P</v>
      </c>
      <c r="L184" s="7">
        <f>'[1]TCE - ANEXO IV - Preencher'!N193</f>
        <v>365</v>
      </c>
    </row>
    <row r="185" spans="1:12" s="8" customFormat="1" ht="19.5" customHeight="1" x14ac:dyDescent="0.2">
      <c r="A185" s="3">
        <f>IFERROR(VLOOKUP(B185,'[1]DADOS (OCULTAR)'!$Q$3:$S$136,3,0),"")</f>
        <v>9767633000528</v>
      </c>
      <c r="B185" s="4" t="str">
        <f>'[1]TCE - ANEXO IV - Preencher'!C194</f>
        <v>UPA NOVA DESCOBERTA - CG Nº 008/2022</v>
      </c>
      <c r="C185" s="4" t="str">
        <f>'[1]TCE - ANEXO IV - Preencher'!E194</f>
        <v>5.4 - Reparo e Manutenção de Bens Imóveis</v>
      </c>
      <c r="D185" s="3">
        <f>'[1]TCE - ANEXO IV - Preencher'!F194</f>
        <v>7221834000176</v>
      </c>
      <c r="E185" s="5" t="str">
        <f>'[1]TCE - ANEXO IV - Preencher'!G194</f>
        <v>C2 COMERCIO E SERVICOS LTDA</v>
      </c>
      <c r="F185" s="5" t="str">
        <f>'[1]TCE - ANEXO IV - Preencher'!H194</f>
        <v>S</v>
      </c>
      <c r="G185" s="5" t="str">
        <f>'[1]TCE - ANEXO IV - Preencher'!I194</f>
        <v>S</v>
      </c>
      <c r="H185" s="5" t="str">
        <f>'[1]TCE - ANEXO IV - Preencher'!J194</f>
        <v>163</v>
      </c>
      <c r="I185" s="6">
        <f>IF('[1]TCE - ANEXO IV - Preencher'!K194="","",'[1]TCE - ANEXO IV - Preencher'!K194)</f>
        <v>46231</v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>26 -  P</v>
      </c>
      <c r="L185" s="7">
        <f>'[1]TCE - ANEXO IV - Preencher'!N194</f>
        <v>3053.48</v>
      </c>
    </row>
    <row r="186" spans="1:12" s="8" customFormat="1" ht="19.5" customHeight="1" x14ac:dyDescent="0.2">
      <c r="A186" s="3">
        <f>IFERROR(VLOOKUP(B186,'[1]DADOS (OCULTAR)'!$Q$3:$S$136,3,0),"")</f>
        <v>9767633000528</v>
      </c>
      <c r="B186" s="4" t="str">
        <f>'[1]TCE - ANEXO IV - Preencher'!C195</f>
        <v>UPA NOVA DESCOBERTA - CG Nº 008/2022</v>
      </c>
      <c r="C186" s="4" t="str">
        <f>'[1]TCE - ANEXO IV - Preencher'!E195</f>
        <v>5.4 - Reparo e Manutenção de Bens Imóveis</v>
      </c>
      <c r="D186" s="3">
        <f>'[1]TCE - ANEXO IV - Preencher'!F195</f>
        <v>13259653000131</v>
      </c>
      <c r="E186" s="5" t="str">
        <f>'[1]TCE - ANEXO IV - Preencher'!G195</f>
        <v>POWER INSTALAÇÃO E MANUTENÇÃO DE ELEVADOR LTDA</v>
      </c>
      <c r="F186" s="5" t="str">
        <f>'[1]TCE - ANEXO IV - Preencher'!H195</f>
        <v>S</v>
      </c>
      <c r="G186" s="5" t="str">
        <f>'[1]TCE - ANEXO IV - Preencher'!I195</f>
        <v>S</v>
      </c>
      <c r="H186" s="5" t="str">
        <f>'[1]TCE - ANEXO IV - Preencher'!J195</f>
        <v>490</v>
      </c>
      <c r="I186" s="6">
        <f>IF('[1]TCE - ANEXO IV - Preencher'!K195="","",'[1]TCE - ANEXO IV - Preencher'!K195)</f>
        <v>46204</v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>26 -  P</v>
      </c>
      <c r="L186" s="7">
        <f>'[1]TCE - ANEXO IV - Preencher'!N195</f>
        <v>923.67</v>
      </c>
    </row>
    <row r="187" spans="1:12" s="8" customFormat="1" ht="19.5" customHeight="1" x14ac:dyDescent="0.2">
      <c r="A187" s="3">
        <f>IFERROR(VLOOKUP(B187,'[1]DADOS (OCULTAR)'!$Q$3:$S$136,3,0),"")</f>
        <v>9767633000528</v>
      </c>
      <c r="B187" s="4" t="str">
        <f>'[1]TCE - ANEXO IV - Preencher'!C196</f>
        <v>UPA NOVA DESCOBERTA - CG Nº 008/2022</v>
      </c>
      <c r="C187" s="4" t="str">
        <f>'[1]TCE - ANEXO IV - Preencher'!E196</f>
        <v>5.4 - Reparo e Manutenção de Bens Imóveis</v>
      </c>
      <c r="D187" s="3" t="str">
        <f>'[1]TCE - ANEXO IV - Preencher'!F196</f>
        <v>12.486.871/0001-46</v>
      </c>
      <c r="E187" s="5" t="str">
        <f>'[1]TCE - ANEXO IV - Preencher'!G196</f>
        <v>ROBSON MATOS DE ALBUQUERQUE</v>
      </c>
      <c r="F187" s="5" t="str">
        <f>'[1]TCE - ANEXO IV - Preencher'!H196</f>
        <v>S</v>
      </c>
      <c r="G187" s="5" t="str">
        <f>'[1]TCE - ANEXO IV - Preencher'!I196</f>
        <v>S</v>
      </c>
      <c r="H187" s="5" t="str">
        <f>'[1]TCE - ANEXO IV - Preencher'!J196</f>
        <v>39</v>
      </c>
      <c r="I187" s="6">
        <f>IF('[1]TCE - ANEXO IV - Preencher'!K196="","",'[1]TCE - ANEXO IV - Preencher'!K196)</f>
        <v>46232</v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>26 -  P</v>
      </c>
      <c r="L187" s="7">
        <f>'[1]TCE - ANEXO IV - Preencher'!N196</f>
        <v>490</v>
      </c>
    </row>
    <row r="188" spans="1:12" s="8" customFormat="1" ht="19.5" customHeight="1" x14ac:dyDescent="0.2">
      <c r="A188" s="3">
        <f>IFERROR(VLOOKUP(B188,'[1]DADOS (OCULTAR)'!$Q$3:$S$136,3,0),"")</f>
        <v>9767633000528</v>
      </c>
      <c r="B188" s="4" t="str">
        <f>'[1]TCE - ANEXO IV - Preencher'!C197</f>
        <v>UPA NOVA DESCOBERTA - CG Nº 008/2022</v>
      </c>
      <c r="C188" s="4" t="str">
        <f>'[1]TCE - ANEXO IV - Preencher'!E197</f>
        <v>5.4 - Reparo e Manutenção de Bens Imóveis</v>
      </c>
      <c r="D188" s="3">
        <f>'[1]TCE - ANEXO IV - Preencher'!F197</f>
        <v>35595016000179</v>
      </c>
      <c r="E188" s="5" t="str">
        <f>'[1]TCE - ANEXO IV - Preencher'!G197</f>
        <v>SEVERINO GALVAO</v>
      </c>
      <c r="F188" s="5" t="str">
        <f>'[1]TCE - ANEXO IV - Preencher'!H197</f>
        <v>S</v>
      </c>
      <c r="G188" s="5" t="str">
        <f>'[1]TCE - ANEXO IV - Preencher'!I197</f>
        <v>S</v>
      </c>
      <c r="H188" s="5" t="str">
        <f>'[1]TCE - ANEXO IV - Preencher'!J197</f>
        <v>56747</v>
      </c>
      <c r="I188" s="6">
        <f>IF('[1]TCE - ANEXO IV - Preencher'!K197="","",'[1]TCE - ANEXO IV - Preencher'!K197)</f>
        <v>46219</v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>26 -  P</v>
      </c>
      <c r="L188" s="7">
        <f>'[1]TCE - ANEXO IV - Preencher'!N197</f>
        <v>41.36</v>
      </c>
    </row>
    <row r="189" spans="1:12" s="8" customFormat="1" ht="19.5" customHeight="1" x14ac:dyDescent="0.2">
      <c r="A189" s="3">
        <f>IFERROR(VLOOKUP(B189,'[1]DADOS (OCULTAR)'!$Q$3:$S$136,3,0),"")</f>
        <v>9767633000528</v>
      </c>
      <c r="B189" s="4" t="str">
        <f>'[1]TCE - ANEXO IV - Preencher'!C198</f>
        <v>UPA NOVA DESCOBERTA - CG Nº 008/2022</v>
      </c>
      <c r="C189" s="4" t="str">
        <f>'[1]TCE - ANEXO IV - Preencher'!E198</f>
        <v>5.3 - Locação de Máquinas e Equipamentos</v>
      </c>
      <c r="D189" s="3">
        <f>'[1]TCE - ANEXO IV - Preencher'!F198</f>
        <v>14543772000184</v>
      </c>
      <c r="E189" s="5" t="str">
        <f>'[1]TCE - ANEXO IV - Preencher'!G198</f>
        <v>BRAVO LOCAÇÃO DE MAQUINAS</v>
      </c>
      <c r="F189" s="5" t="str">
        <f>'[1]TCE - ANEXO IV - Preencher'!H198</f>
        <v>S</v>
      </c>
      <c r="G189" s="5" t="str">
        <f>'[1]TCE - ANEXO IV - Preencher'!I198</f>
        <v>N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2283.88</v>
      </c>
    </row>
    <row r="190" spans="1:12" s="8" customFormat="1" ht="19.5" customHeight="1" x14ac:dyDescent="0.2">
      <c r="A190" s="3">
        <f>IFERROR(VLOOKUP(B190,'[1]DADOS (OCULTAR)'!$Q$3:$S$136,3,0),"")</f>
        <v>9767633000528</v>
      </c>
      <c r="B190" s="4" t="str">
        <f>'[1]TCE - ANEXO IV - Preencher'!C199</f>
        <v>UPA NOVA DESCOBERTA - CG Nº 008/2022</v>
      </c>
      <c r="C190" s="4" t="str">
        <f>'[1]TCE - ANEXO IV - Preencher'!E199</f>
        <v>5.3 - Locação de Máquinas e Equipamentos</v>
      </c>
      <c r="D190" s="3">
        <f>'[1]TCE - ANEXO IV - Preencher'!F199</f>
        <v>14543772000184</v>
      </c>
      <c r="E190" s="5" t="str">
        <f>'[1]TCE - ANEXO IV - Preencher'!G199</f>
        <v>BRAVO LOCAÇÃO DE MAQUINAS</v>
      </c>
      <c r="F190" s="5" t="str">
        <f>'[1]TCE - ANEXO IV - Preencher'!H199</f>
        <v>S</v>
      </c>
      <c r="G190" s="5" t="str">
        <f>'[1]TCE - ANEXO IV - Preencher'!I199</f>
        <v>N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2283.88</v>
      </c>
    </row>
    <row r="191" spans="1:12" s="8" customFormat="1" ht="19.5" customHeight="1" x14ac:dyDescent="0.2">
      <c r="A191" s="3">
        <f>IFERROR(VLOOKUP(B191,'[1]DADOS (OCULTAR)'!$Q$3:$S$136,3,0),"")</f>
        <v>9767633000528</v>
      </c>
      <c r="B191" s="4" t="str">
        <f>'[1]TCE - ANEXO IV - Preencher'!C200</f>
        <v>UPA NOVA DESCOBERTA - CG Nº 008/2022</v>
      </c>
      <c r="C191" s="4" t="str">
        <f>'[1]TCE - ANEXO IV - Preencher'!E200</f>
        <v>5.3 - Locação de Máquinas e Equipamentos</v>
      </c>
      <c r="D191" s="3">
        <f>'[1]TCE - ANEXO IV - Preencher'!F200</f>
        <v>14543772000184</v>
      </c>
      <c r="E191" s="5" t="str">
        <f>'[1]TCE - ANEXO IV - Preencher'!G200</f>
        <v>BRAVO LOCAÇÃO DE MAQUINAS</v>
      </c>
      <c r="F191" s="5" t="str">
        <f>'[1]TCE - ANEXO IV - Preencher'!H200</f>
        <v>S</v>
      </c>
      <c r="G191" s="5" t="str">
        <f>'[1]TCE - ANEXO IV - Preencher'!I200</f>
        <v>N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2283.88</v>
      </c>
    </row>
    <row r="192" spans="1:12" s="8" customFormat="1" ht="19.5" customHeight="1" x14ac:dyDescent="0.2">
      <c r="A192" s="3">
        <f>IFERROR(VLOOKUP(B192,'[1]DADOS (OCULTAR)'!$Q$3:$S$136,3,0),"")</f>
        <v>9767633000528</v>
      </c>
      <c r="B192" s="4" t="str">
        <f>'[1]TCE - ANEXO IV - Preencher'!C201</f>
        <v>UPA NOVA DESCOBERTA - CG Nº 008/2022</v>
      </c>
      <c r="C192" s="4" t="str">
        <f>'[1]TCE - ANEXO IV - Preencher'!E201</f>
        <v>5.16 - Serviços Médico-Hospitalares, Odotonlogia e Laboratoriais</v>
      </c>
      <c r="D192" s="3">
        <f>'[1]TCE - ANEXO IV - Preencher'!F201</f>
        <v>51432477000187</v>
      </c>
      <c r="E192" s="5" t="str">
        <f>'[1]TCE - ANEXO IV - Preencher'!G201</f>
        <v>MASTERMED PE VI GESTAO MEDICA LTDA</v>
      </c>
      <c r="F192" s="5" t="str">
        <f>'[1]TCE - ANEXO IV - Preencher'!H201</f>
        <v>S</v>
      </c>
      <c r="G192" s="5" t="str">
        <f>'[1]TCE - ANEXO IV - Preencher'!I201</f>
        <v>S</v>
      </c>
      <c r="H192" s="5" t="str">
        <f>'[1]TCE - ANEXO IV - Preencher'!J201</f>
        <v>954</v>
      </c>
      <c r="I192" s="6">
        <f>IF('[1]TCE - ANEXO IV - Preencher'!K201="","",'[1]TCE - ANEXO IV - Preencher'!K201)</f>
        <v>46240</v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>26 -  P</v>
      </c>
      <c r="L192" s="7">
        <f>'[1]TCE - ANEXO IV - Preencher'!N201</f>
        <v>4550</v>
      </c>
    </row>
    <row r="193" spans="1:12" s="8" customFormat="1" ht="19.5" customHeight="1" x14ac:dyDescent="0.2">
      <c r="A193" s="3">
        <f>IFERROR(VLOOKUP(B193,'[1]DADOS (OCULTAR)'!$Q$3:$S$136,3,0),"")</f>
        <v>9767633000528</v>
      </c>
      <c r="B193" s="4" t="str">
        <f>'[1]TCE - ANEXO IV - Preencher'!C202</f>
        <v>UPA NOVA DESCOBERTA - CG Nº 008/2022</v>
      </c>
      <c r="C193" s="4" t="str">
        <f>'[1]TCE - ANEXO IV - Preencher'!E202</f>
        <v>5.16 - Serviços Médico-Hospitalares, Odotonlogia e Laboratoriais</v>
      </c>
      <c r="D193" s="3" t="str">
        <f>'[1]TCE - ANEXO IV - Preencher'!F202</f>
        <v>40.554.268/0001-90</v>
      </c>
      <c r="E193" s="5" t="str">
        <f>'[1]TCE - ANEXO IV - Preencher'!G202</f>
        <v>RC CONSULTORIA MED1 LTDA</v>
      </c>
      <c r="F193" s="5" t="str">
        <f>'[1]TCE - ANEXO IV - Preencher'!H202</f>
        <v>S</v>
      </c>
      <c r="G193" s="5" t="str">
        <f>'[1]TCE - ANEXO IV - Preencher'!I202</f>
        <v>S</v>
      </c>
      <c r="H193" s="5" t="str">
        <f>'[1]TCE - ANEXO IV - Preencher'!J202</f>
        <v>370</v>
      </c>
      <c r="I193" s="6">
        <f>IF('[1]TCE - ANEXO IV - Preencher'!K202="","",'[1]TCE - ANEXO IV - Preencher'!K202)</f>
        <v>46239</v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>26 -  P</v>
      </c>
      <c r="L193" s="7">
        <f>'[1]TCE - ANEXO IV - Preencher'!N202</f>
        <v>2350</v>
      </c>
    </row>
    <row r="194" spans="1:12" s="8" customFormat="1" ht="19.5" customHeight="1" x14ac:dyDescent="0.2">
      <c r="A194" s="3">
        <f>IFERROR(VLOOKUP(B194,'[1]DADOS (OCULTAR)'!$Q$3:$S$136,3,0),"")</f>
        <v>9767633000528</v>
      </c>
      <c r="B194" s="4" t="str">
        <f>'[1]TCE - ANEXO IV - Preencher'!C203</f>
        <v>UPA NOVA DESCOBERTA - CG Nº 008/2022</v>
      </c>
      <c r="C194" s="4" t="str">
        <f>'[1]TCE - ANEXO IV - Preencher'!E203</f>
        <v>5.16 - Serviços Médico-Hospitalares, Odotonlogia e Laboratoriais</v>
      </c>
      <c r="D194" s="3">
        <f>'[1]TCE - ANEXO IV - Preencher'!F203</f>
        <v>62370553000193</v>
      </c>
      <c r="E194" s="5" t="str">
        <f>'[1]TCE - ANEXO IV - Preencher'!G203</f>
        <v>EDUARDO D DUARTE</v>
      </c>
      <c r="F194" s="5" t="str">
        <f>'[1]TCE - ANEXO IV - Preencher'!H203</f>
        <v>S</v>
      </c>
      <c r="G194" s="5" t="str">
        <f>'[1]TCE - ANEXO IV - Preencher'!I203</f>
        <v>S</v>
      </c>
      <c r="H194" s="5" t="str">
        <f>'[1]TCE - ANEXO IV - Preencher'!J203</f>
        <v>5</v>
      </c>
      <c r="I194" s="6">
        <f>IF('[1]TCE - ANEXO IV - Preencher'!K203="","",'[1]TCE - ANEXO IV - Preencher'!K203)</f>
        <v>46248</v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>26 -  P</v>
      </c>
      <c r="L194" s="7">
        <f>'[1]TCE - ANEXO IV - Preencher'!N203</f>
        <v>3750</v>
      </c>
    </row>
    <row r="195" spans="1:12" s="8" customFormat="1" ht="19.5" customHeight="1" x14ac:dyDescent="0.2">
      <c r="A195" s="3">
        <f>IFERROR(VLOOKUP(B195,'[1]DADOS (OCULTAR)'!$Q$3:$S$136,3,0),"")</f>
        <v>9767633000528</v>
      </c>
      <c r="B195" s="4" t="str">
        <f>'[1]TCE - ANEXO IV - Preencher'!C204</f>
        <v>UPA NOVA DESCOBERTA - CG Nº 008/2022</v>
      </c>
      <c r="C195" s="4" t="str">
        <f>'[1]TCE - ANEXO IV - Preencher'!E204</f>
        <v>5.16 - Serviços Médico-Hospitalares, Odotonlogia e Laboratoriais</v>
      </c>
      <c r="D195" s="3">
        <f>'[1]TCE - ANEXO IV - Preencher'!F204</f>
        <v>60286047000195</v>
      </c>
      <c r="E195" s="5" t="str">
        <f>'[1]TCE - ANEXO IV - Preencher'!G204</f>
        <v>ANNA KAROLINA DE AMORIM FELIX LTDA</v>
      </c>
      <c r="F195" s="5" t="str">
        <f>'[1]TCE - ANEXO IV - Preencher'!H204</f>
        <v>S</v>
      </c>
      <c r="G195" s="5" t="str">
        <f>'[1]TCE - ANEXO IV - Preencher'!I204</f>
        <v>S</v>
      </c>
      <c r="H195" s="5" t="str">
        <f>'[1]TCE - ANEXO IV - Preencher'!J204</f>
        <v>2</v>
      </c>
      <c r="I195" s="6">
        <f>IF('[1]TCE - ANEXO IV - Preencher'!K204="","",'[1]TCE - ANEXO IV - Preencher'!K204)</f>
        <v>46248</v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>26 -  P</v>
      </c>
      <c r="L195" s="7">
        <f>'[1]TCE - ANEXO IV - Preencher'!N204</f>
        <v>8950</v>
      </c>
    </row>
    <row r="196" spans="1:12" s="8" customFormat="1" ht="19.5" customHeight="1" x14ac:dyDescent="0.2">
      <c r="A196" s="3">
        <f>IFERROR(VLOOKUP(B196,'[1]DADOS (OCULTAR)'!$Q$3:$S$136,3,0),"")</f>
        <v>9767633000528</v>
      </c>
      <c r="B196" s="4" t="str">
        <f>'[1]TCE - ANEXO IV - Preencher'!C205</f>
        <v>UPA NOVA DESCOBERTA - CG Nº 008/2022</v>
      </c>
      <c r="C196" s="4" t="str">
        <f>'[1]TCE - ANEXO IV - Preencher'!E205</f>
        <v>5.16 - Serviços Médico-Hospitalares, Odotonlogia e Laboratoriais</v>
      </c>
      <c r="D196" s="3">
        <f>'[1]TCE - ANEXO IV - Preencher'!F205</f>
        <v>44767462000104</v>
      </c>
      <c r="E196" s="5" t="str">
        <f>'[1]TCE - ANEXO IV - Preencher'!G205</f>
        <v>ANDRADE E VASCONCELOS SERVICOS MEDICOS LTDA</v>
      </c>
      <c r="F196" s="5" t="str">
        <f>'[1]TCE - ANEXO IV - Preencher'!H205</f>
        <v>S</v>
      </c>
      <c r="G196" s="5" t="str">
        <f>'[1]TCE - ANEXO IV - Preencher'!I205</f>
        <v>S</v>
      </c>
      <c r="H196" s="5" t="str">
        <f>'[1]TCE - ANEXO IV - Preencher'!J205</f>
        <v>20</v>
      </c>
      <c r="I196" s="6">
        <f>IF('[1]TCE - ANEXO IV - Preencher'!K205="","",'[1]TCE - ANEXO IV - Preencher'!K205)</f>
        <v>46245</v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>26 -  P</v>
      </c>
      <c r="L196" s="7">
        <f>'[1]TCE - ANEXO IV - Preencher'!N205</f>
        <v>2200</v>
      </c>
    </row>
    <row r="197" spans="1:12" s="8" customFormat="1" ht="19.5" customHeight="1" x14ac:dyDescent="0.2">
      <c r="A197" s="3">
        <f>IFERROR(VLOOKUP(B197,'[1]DADOS (OCULTAR)'!$Q$3:$S$136,3,0),"")</f>
        <v>9767633000528</v>
      </c>
      <c r="B197" s="4" t="str">
        <f>'[1]TCE - ANEXO IV - Preencher'!C206</f>
        <v>UPA NOVA DESCOBERTA - CG Nº 008/2022</v>
      </c>
      <c r="C197" s="4" t="str">
        <f>'[1]TCE - ANEXO IV - Preencher'!E206</f>
        <v>5.16 - Serviços Médico-Hospitalares, Odotonlogia e Laboratoriais</v>
      </c>
      <c r="D197" s="3">
        <f>'[1]TCE - ANEXO IV - Preencher'!F206</f>
        <v>52355127000127</v>
      </c>
      <c r="E197" s="5" t="str">
        <f>'[1]TCE - ANEXO IV - Preencher'!G206</f>
        <v>MASTERMED PE III GESTAO MEDICA LTDA</v>
      </c>
      <c r="F197" s="5" t="str">
        <f>'[1]TCE - ANEXO IV - Preencher'!H206</f>
        <v>S</v>
      </c>
      <c r="G197" s="5" t="str">
        <f>'[1]TCE - ANEXO IV - Preencher'!I206</f>
        <v>S</v>
      </c>
      <c r="H197" s="5" t="str">
        <f>'[1]TCE - ANEXO IV - Preencher'!J206</f>
        <v>2012</v>
      </c>
      <c r="I197" s="6">
        <f>IF('[1]TCE - ANEXO IV - Preencher'!K206="","",'[1]TCE - ANEXO IV - Preencher'!K206)</f>
        <v>46245</v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>26 -  P</v>
      </c>
      <c r="L197" s="7">
        <f>'[1]TCE - ANEXO IV - Preencher'!N206</f>
        <v>1250</v>
      </c>
    </row>
    <row r="198" spans="1:12" s="8" customFormat="1" ht="19.5" customHeight="1" x14ac:dyDescent="0.2">
      <c r="A198" s="3">
        <f>IFERROR(VLOOKUP(B198,'[1]DADOS (OCULTAR)'!$Q$3:$S$136,3,0),"")</f>
        <v>9767633000528</v>
      </c>
      <c r="B198" s="4" t="str">
        <f>'[1]TCE - ANEXO IV - Preencher'!C207</f>
        <v>UPA NOVA DESCOBERTA - CG Nº 008/2022</v>
      </c>
      <c r="C198" s="4" t="str">
        <f>'[1]TCE - ANEXO IV - Preencher'!E207</f>
        <v>5.16 - Serviços Médico-Hospitalares, Odotonlogia e Laboratoriais</v>
      </c>
      <c r="D198" s="3">
        <f>'[1]TCE - ANEXO IV - Preencher'!F207</f>
        <v>58844963000151</v>
      </c>
      <c r="E198" s="5" t="str">
        <f>'[1]TCE - ANEXO IV - Preencher'!G207</f>
        <v>BEATRIZ LUNA AMORIM SERVICOS MEDICOS LTDA</v>
      </c>
      <c r="F198" s="5" t="str">
        <f>'[1]TCE - ANEXO IV - Preencher'!H207</f>
        <v>S</v>
      </c>
      <c r="G198" s="5" t="str">
        <f>'[1]TCE - ANEXO IV - Preencher'!I207</f>
        <v>S</v>
      </c>
      <c r="H198" s="5" t="str">
        <f>'[1]TCE - ANEXO IV - Preencher'!J207</f>
        <v>49</v>
      </c>
      <c r="I198" s="6">
        <f>IF('[1]TCE - ANEXO IV - Preencher'!K207="","",'[1]TCE - ANEXO IV - Preencher'!K207)</f>
        <v>46246</v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>26 -  P</v>
      </c>
      <c r="L198" s="7">
        <f>'[1]TCE - ANEXO IV - Preencher'!N207</f>
        <v>11650</v>
      </c>
    </row>
    <row r="199" spans="1:12" s="8" customFormat="1" ht="19.5" customHeight="1" x14ac:dyDescent="0.2">
      <c r="A199" s="3">
        <f>IFERROR(VLOOKUP(B199,'[1]DADOS (OCULTAR)'!$Q$3:$S$136,3,0),"")</f>
        <v>9767633000528</v>
      </c>
      <c r="B199" s="4" t="str">
        <f>'[1]TCE - ANEXO IV - Preencher'!C208</f>
        <v>UPA NOVA DESCOBERTA - CG Nº 008/2022</v>
      </c>
      <c r="C199" s="4" t="str">
        <f>'[1]TCE - ANEXO IV - Preencher'!E208</f>
        <v>5.16 - Serviços Médico-Hospitalares, Odotonlogia e Laboratoriais</v>
      </c>
      <c r="D199" s="3">
        <f>'[1]TCE - ANEXO IV - Preencher'!F208</f>
        <v>28000246000182</v>
      </c>
      <c r="E199" s="5" t="str">
        <f>'[1]TCE - ANEXO IV - Preencher'!G208</f>
        <v>SAMED SERVICOS DE ATENDIMENTO ADM E MEDICO</v>
      </c>
      <c r="F199" s="5" t="str">
        <f>'[1]TCE - ANEXO IV - Preencher'!H208</f>
        <v>S</v>
      </c>
      <c r="G199" s="5" t="str">
        <f>'[1]TCE - ANEXO IV - Preencher'!I208</f>
        <v>S</v>
      </c>
      <c r="H199" s="5" t="str">
        <f>'[1]TCE - ANEXO IV - Preencher'!J208</f>
        <v>80</v>
      </c>
      <c r="I199" s="6">
        <f>IF('[1]TCE - ANEXO IV - Preencher'!K208="","",'[1]TCE - ANEXO IV - Preencher'!K208)</f>
        <v>46244</v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>26 -  P</v>
      </c>
      <c r="L199" s="7">
        <f>'[1]TCE - ANEXO IV - Preencher'!N208</f>
        <v>4050</v>
      </c>
    </row>
    <row r="200" spans="1:12" s="8" customFormat="1" ht="19.5" customHeight="1" x14ac:dyDescent="0.2">
      <c r="A200" s="3">
        <f>IFERROR(VLOOKUP(B200,'[1]DADOS (OCULTAR)'!$Q$3:$S$136,3,0),"")</f>
        <v>9767633000528</v>
      </c>
      <c r="B200" s="4" t="str">
        <f>'[1]TCE - ANEXO IV - Preencher'!C209</f>
        <v>UPA NOVA DESCOBERTA - CG Nº 008/2022</v>
      </c>
      <c r="C200" s="4" t="str">
        <f>'[1]TCE - ANEXO IV - Preencher'!E209</f>
        <v>5.16 - Serviços Médico-Hospitalares, Odotonlogia e Laboratoriais</v>
      </c>
      <c r="D200" s="3">
        <f>'[1]TCE - ANEXO IV - Preencher'!F209</f>
        <v>30370434000144</v>
      </c>
      <c r="E200" s="5" t="str">
        <f>'[1]TCE - ANEXO IV - Preencher'!G209</f>
        <v>CARMEM JATOBA PRESTACAO DE SERVICOS HOSPITALARES LTDA</v>
      </c>
      <c r="F200" s="5" t="str">
        <f>'[1]TCE - ANEXO IV - Preencher'!H209</f>
        <v>S</v>
      </c>
      <c r="G200" s="5" t="str">
        <f>'[1]TCE - ANEXO IV - Preencher'!I209</f>
        <v>S</v>
      </c>
      <c r="H200" s="5" t="str">
        <f>'[1]TCE - ANEXO IV - Preencher'!J209</f>
        <v>192</v>
      </c>
      <c r="I200" s="6">
        <f>IF('[1]TCE - ANEXO IV - Preencher'!K209="","",'[1]TCE - ANEXO IV - Preencher'!K209)</f>
        <v>46245</v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>26 -  P</v>
      </c>
      <c r="L200" s="7">
        <f>'[1]TCE - ANEXO IV - Preencher'!N209</f>
        <v>11750</v>
      </c>
    </row>
    <row r="201" spans="1:12" s="8" customFormat="1" ht="19.5" customHeight="1" x14ac:dyDescent="0.2">
      <c r="A201" s="3">
        <f>IFERROR(VLOOKUP(B201,'[1]DADOS (OCULTAR)'!$Q$3:$S$136,3,0),"")</f>
        <v>9767633000528</v>
      </c>
      <c r="B201" s="4" t="str">
        <f>'[1]TCE - ANEXO IV - Preencher'!C210</f>
        <v>UPA NOVA DESCOBERTA - CG Nº 008/2022</v>
      </c>
      <c r="C201" s="4" t="str">
        <f>'[1]TCE - ANEXO IV - Preencher'!E210</f>
        <v>5.16 - Serviços Médico-Hospitalares, Odotonlogia e Laboratoriais</v>
      </c>
      <c r="D201" s="3">
        <f>'[1]TCE - ANEXO IV - Preencher'!F210</f>
        <v>63504661000174</v>
      </c>
      <c r="E201" s="5" t="str">
        <f>'[1]TCE - ANEXO IV - Preencher'!G210</f>
        <v>HELOISA MOREIRA FEIJO LTDA</v>
      </c>
      <c r="F201" s="5" t="str">
        <f>'[1]TCE - ANEXO IV - Preencher'!H210</f>
        <v>S</v>
      </c>
      <c r="G201" s="5" t="str">
        <f>'[1]TCE - ANEXO IV - Preencher'!I210</f>
        <v>S</v>
      </c>
      <c r="H201" s="5" t="str">
        <f>'[1]TCE - ANEXO IV - Preencher'!J210</f>
        <v>18</v>
      </c>
      <c r="I201" s="6">
        <f>IF('[1]TCE - ANEXO IV - Preencher'!K210="","",'[1]TCE - ANEXO IV - Preencher'!K210)</f>
        <v>46247</v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>26 -  P</v>
      </c>
      <c r="L201" s="7">
        <f>'[1]TCE - ANEXO IV - Preencher'!N210</f>
        <v>14050</v>
      </c>
    </row>
    <row r="202" spans="1:12" s="8" customFormat="1" ht="19.5" customHeight="1" x14ac:dyDescent="0.2">
      <c r="A202" s="3">
        <f>IFERROR(VLOOKUP(B202,'[1]DADOS (OCULTAR)'!$Q$3:$S$136,3,0),"")</f>
        <v>9767633000528</v>
      </c>
      <c r="B202" s="4" t="str">
        <f>'[1]TCE - ANEXO IV - Preencher'!C211</f>
        <v>UPA NOVA DESCOBERTA - CG Nº 008/2022</v>
      </c>
      <c r="C202" s="4" t="str">
        <f>'[1]TCE - ANEXO IV - Preencher'!E211</f>
        <v>5.16 - Serviços Médico-Hospitalares, Odotonlogia e Laboratoriais</v>
      </c>
      <c r="D202" s="3">
        <f>'[1]TCE - ANEXO IV - Preencher'!F211</f>
        <v>64563441000184</v>
      </c>
      <c r="E202" s="5" t="str">
        <f>'[1]TCE - ANEXO IV - Preencher'!G211</f>
        <v>A.G.S.S. SERVICOS MEDICOS LTDA</v>
      </c>
      <c r="F202" s="5" t="str">
        <f>'[1]TCE - ANEXO IV - Preencher'!H211</f>
        <v>S</v>
      </c>
      <c r="G202" s="5" t="str">
        <f>'[1]TCE - ANEXO IV - Preencher'!I211</f>
        <v>S</v>
      </c>
      <c r="H202" s="5" t="str">
        <f>'[1]TCE - ANEXO IV - Preencher'!J211</f>
        <v>30</v>
      </c>
      <c r="I202" s="6">
        <f>IF('[1]TCE - ANEXO IV - Preencher'!K211="","",'[1]TCE - ANEXO IV - Preencher'!K211)</f>
        <v>46245</v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>26 -  P</v>
      </c>
      <c r="L202" s="7">
        <f>'[1]TCE - ANEXO IV - Preencher'!N211</f>
        <v>1100</v>
      </c>
    </row>
    <row r="203" spans="1:12" s="8" customFormat="1" ht="19.5" customHeight="1" x14ac:dyDescent="0.2">
      <c r="A203" s="3">
        <f>IFERROR(VLOOKUP(B203,'[1]DADOS (OCULTAR)'!$Q$3:$S$136,3,0),"")</f>
        <v>9767633000528</v>
      </c>
      <c r="B203" s="4" t="str">
        <f>'[1]TCE - ANEXO IV - Preencher'!C212</f>
        <v>UPA NOVA DESCOBERTA - CG Nº 008/2022</v>
      </c>
      <c r="C203" s="4" t="str">
        <f>'[1]TCE - ANEXO IV - Preencher'!E212</f>
        <v>5.16 - Serviços Médico-Hospitalares, Odotonlogia e Laboratoriais</v>
      </c>
      <c r="D203" s="3">
        <f>'[1]TCE - ANEXO IV - Preencher'!F212</f>
        <v>50601969000196</v>
      </c>
      <c r="E203" s="5" t="str">
        <f>'[1]TCE - ANEXO IV - Preencher'!G212</f>
        <v>VITALMED SERVICOS MEDICOS LTDA</v>
      </c>
      <c r="F203" s="5" t="str">
        <f>'[1]TCE - ANEXO IV - Preencher'!H212</f>
        <v>S</v>
      </c>
      <c r="G203" s="5" t="str">
        <f>'[1]TCE - ANEXO IV - Preencher'!I212</f>
        <v>S</v>
      </c>
      <c r="H203" s="5" t="str">
        <f>'[1]TCE - ANEXO IV - Preencher'!J212</f>
        <v>32</v>
      </c>
      <c r="I203" s="6">
        <f>IF('[1]TCE - ANEXO IV - Preencher'!K212="","",'[1]TCE - ANEXO IV - Preencher'!K212)</f>
        <v>46245</v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>26 -  P</v>
      </c>
      <c r="L203" s="7">
        <f>'[1]TCE - ANEXO IV - Preencher'!N212</f>
        <v>8150</v>
      </c>
    </row>
    <row r="204" spans="1:12" s="8" customFormat="1" ht="19.5" customHeight="1" x14ac:dyDescent="0.2">
      <c r="A204" s="3">
        <f>IFERROR(VLOOKUP(B204,'[1]DADOS (OCULTAR)'!$Q$3:$S$136,3,0),"")</f>
        <v>9767633000528</v>
      </c>
      <c r="B204" s="4" t="str">
        <f>'[1]TCE - ANEXO IV - Preencher'!C213</f>
        <v>UPA NOVA DESCOBERTA - CG Nº 008/2022</v>
      </c>
      <c r="C204" s="4" t="str">
        <f>'[1]TCE - ANEXO IV - Preencher'!E213</f>
        <v>5.16 - Serviços Médico-Hospitalares, Odotonlogia e Laboratoriais</v>
      </c>
      <c r="D204" s="3">
        <f>'[1]TCE - ANEXO IV - Preencher'!F213</f>
        <v>48977791000130</v>
      </c>
      <c r="E204" s="5" t="str">
        <f>'[1]TCE - ANEXO IV - Preencher'!G213</f>
        <v>MARIA EDUARDA NASCIMENTO E SILVA LTDA</v>
      </c>
      <c r="F204" s="5" t="str">
        <f>'[1]TCE - ANEXO IV - Preencher'!H213</f>
        <v>S</v>
      </c>
      <c r="G204" s="5" t="str">
        <f>'[1]TCE - ANEXO IV - Preencher'!I213</f>
        <v>S</v>
      </c>
      <c r="H204" s="5" t="str">
        <f>'[1]TCE - ANEXO IV - Preencher'!J213</f>
        <v>17</v>
      </c>
      <c r="I204" s="6">
        <f>IF('[1]TCE - ANEXO IV - Preencher'!K213="","",'[1]TCE - ANEXO IV - Preencher'!K213)</f>
        <v>46247</v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>26 -  P</v>
      </c>
      <c r="L204" s="7">
        <f>'[1]TCE - ANEXO IV - Preencher'!N213</f>
        <v>2200</v>
      </c>
    </row>
    <row r="205" spans="1:12" s="8" customFormat="1" ht="19.5" customHeight="1" x14ac:dyDescent="0.2">
      <c r="A205" s="3">
        <f>IFERROR(VLOOKUP(B205,'[1]DADOS (OCULTAR)'!$Q$3:$S$136,3,0),"")</f>
        <v>9767633000528</v>
      </c>
      <c r="B205" s="4" t="str">
        <f>'[1]TCE - ANEXO IV - Preencher'!C214</f>
        <v>UPA NOVA DESCOBERTA - CG Nº 008/2022</v>
      </c>
      <c r="C205" s="4" t="str">
        <f>'[1]TCE - ANEXO IV - Preencher'!E214</f>
        <v>5.16 - Serviços Médico-Hospitalares, Odotonlogia e Laboratoriais</v>
      </c>
      <c r="D205" s="3">
        <f>'[1]TCE - ANEXO IV - Preencher'!F214</f>
        <v>49158209000177</v>
      </c>
      <c r="E205" s="5" t="str">
        <f>'[1]TCE - ANEXO IV - Preencher'!G214</f>
        <v>PAMED ATIVIDADES MEDICAS LTDA</v>
      </c>
      <c r="F205" s="5" t="str">
        <f>'[1]TCE - ANEXO IV - Preencher'!H214</f>
        <v>S</v>
      </c>
      <c r="G205" s="5" t="str">
        <f>'[1]TCE - ANEXO IV - Preencher'!I214</f>
        <v>S</v>
      </c>
      <c r="H205" s="5" t="str">
        <f>'[1]TCE - ANEXO IV - Preencher'!J214</f>
        <v>816</v>
      </c>
      <c r="I205" s="6">
        <f>IF('[1]TCE - ANEXO IV - Preencher'!K214="","",'[1]TCE - ANEXO IV - Preencher'!K214)</f>
        <v>46239</v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>26 -  P</v>
      </c>
      <c r="L205" s="7">
        <f>'[1]TCE - ANEXO IV - Preencher'!N214</f>
        <v>16950</v>
      </c>
    </row>
    <row r="206" spans="1:12" s="8" customFormat="1" ht="19.5" customHeight="1" x14ac:dyDescent="0.2">
      <c r="A206" s="3">
        <f>IFERROR(VLOOKUP(B206,'[1]DADOS (OCULTAR)'!$Q$3:$S$136,3,0),"")</f>
        <v>9767633000528</v>
      </c>
      <c r="B206" s="4" t="str">
        <f>'[1]TCE - ANEXO IV - Preencher'!C215</f>
        <v>UPA NOVA DESCOBERTA - CG Nº 008/2022</v>
      </c>
      <c r="C206" s="4" t="str">
        <f>'[1]TCE - ANEXO IV - Preencher'!E215</f>
        <v>5.16 - Serviços Médico-Hospitalares, Odotonlogia e Laboratoriais</v>
      </c>
      <c r="D206" s="3">
        <f>'[1]TCE - ANEXO IV - Preencher'!F215</f>
        <v>53969908000174</v>
      </c>
      <c r="E206" s="5" t="str">
        <f>'[1]TCE - ANEXO IV - Preencher'!G215</f>
        <v>MASTERMED PE IV GESTAO MEDICA LTDA</v>
      </c>
      <c r="F206" s="5" t="str">
        <f>'[1]TCE - ANEXO IV - Preencher'!H215</f>
        <v>S</v>
      </c>
      <c r="G206" s="5" t="str">
        <f>'[1]TCE - ANEXO IV - Preencher'!I215</f>
        <v>S</v>
      </c>
      <c r="H206" s="5" t="str">
        <f>'[1]TCE - ANEXO IV - Preencher'!J215</f>
        <v>1951</v>
      </c>
      <c r="I206" s="6">
        <f>IF('[1]TCE - ANEXO IV - Preencher'!K215="","",'[1]TCE - ANEXO IV - Preencher'!K215)</f>
        <v>46239</v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>26 -  P</v>
      </c>
      <c r="L206" s="7">
        <f>'[1]TCE - ANEXO IV - Preencher'!N215</f>
        <v>18300</v>
      </c>
    </row>
    <row r="207" spans="1:12" s="8" customFormat="1" ht="19.5" customHeight="1" x14ac:dyDescent="0.2">
      <c r="A207" s="3">
        <f>IFERROR(VLOOKUP(B207,'[1]DADOS (OCULTAR)'!$Q$3:$S$136,3,0),"")</f>
        <v>9767633000528</v>
      </c>
      <c r="B207" s="4" t="str">
        <f>'[1]TCE - ANEXO IV - Preencher'!C216</f>
        <v>UPA NOVA DESCOBERTA - CG Nº 008/2022</v>
      </c>
      <c r="C207" s="4" t="str">
        <f>'[1]TCE - ANEXO IV - Preencher'!E216</f>
        <v>5.16 - Serviços Médico-Hospitalares, Odotonlogia e Laboratoriais</v>
      </c>
      <c r="D207" s="3">
        <f>'[1]TCE - ANEXO IV - Preencher'!F216</f>
        <v>53294177000104</v>
      </c>
      <c r="E207" s="5" t="str">
        <f>'[1]TCE - ANEXO IV - Preencher'!G216</f>
        <v>MARIANA FERREIRA MARTINS DOS SANTOS LTDA</v>
      </c>
      <c r="F207" s="5" t="str">
        <f>'[1]TCE - ANEXO IV - Preencher'!H216</f>
        <v>S</v>
      </c>
      <c r="G207" s="5" t="str">
        <f>'[1]TCE - ANEXO IV - Preencher'!I216</f>
        <v>S</v>
      </c>
      <c r="H207" s="5" t="str">
        <f>'[1]TCE - ANEXO IV - Preencher'!J216</f>
        <v>29</v>
      </c>
      <c r="I207" s="6">
        <f>IF('[1]TCE - ANEXO IV - Preencher'!K216="","",'[1]TCE - ANEXO IV - Preencher'!K216)</f>
        <v>46239</v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>26 -  P</v>
      </c>
      <c r="L207" s="7">
        <f>'[1]TCE - ANEXO IV - Preencher'!N216</f>
        <v>2500</v>
      </c>
    </row>
    <row r="208" spans="1:12" s="8" customFormat="1" ht="19.5" customHeight="1" x14ac:dyDescent="0.2">
      <c r="A208" s="3">
        <f>IFERROR(VLOOKUP(B208,'[1]DADOS (OCULTAR)'!$Q$3:$S$136,3,0),"")</f>
        <v>9767633000528</v>
      </c>
      <c r="B208" s="4" t="str">
        <f>'[1]TCE - ANEXO IV - Preencher'!C217</f>
        <v>UPA NOVA DESCOBERTA - CG Nº 008/2022</v>
      </c>
      <c r="C208" s="4" t="str">
        <f>'[1]TCE - ANEXO IV - Preencher'!E217</f>
        <v>5.16 - Serviços Médico-Hospitalares, Odotonlogia e Laboratoriais</v>
      </c>
      <c r="D208" s="3">
        <f>'[1]TCE - ANEXO IV - Preencher'!F217</f>
        <v>60904390000156</v>
      </c>
      <c r="E208" s="5" t="str">
        <f>'[1]TCE - ANEXO IV - Preencher'!G217</f>
        <v>JULIA AMORIM ATUACAO MEDICA LTDA</v>
      </c>
      <c r="F208" s="5" t="str">
        <f>'[1]TCE - ANEXO IV - Preencher'!H217</f>
        <v>S</v>
      </c>
      <c r="G208" s="5" t="str">
        <f>'[1]TCE - ANEXO IV - Preencher'!I217</f>
        <v>S</v>
      </c>
      <c r="H208" s="5" t="str">
        <f>'[1]TCE - ANEXO IV - Preencher'!J217</f>
        <v>20</v>
      </c>
      <c r="I208" s="6">
        <f>IF('[1]TCE - ANEXO IV - Preencher'!K217="","",'[1]TCE - ANEXO IV - Preencher'!K217)</f>
        <v>46238</v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>26 -  P</v>
      </c>
      <c r="L208" s="7">
        <f>'[1]TCE - ANEXO IV - Preencher'!N217</f>
        <v>5500</v>
      </c>
    </row>
    <row r="209" spans="1:12" s="8" customFormat="1" ht="19.5" customHeight="1" x14ac:dyDescent="0.2">
      <c r="A209" s="3">
        <f>IFERROR(VLOOKUP(B209,'[1]DADOS (OCULTAR)'!$Q$3:$S$136,3,0),"")</f>
        <v>9767633000528</v>
      </c>
      <c r="B209" s="4" t="str">
        <f>'[1]TCE - ANEXO IV - Preencher'!C218</f>
        <v>UPA NOVA DESCOBERTA - CG Nº 008/2022</v>
      </c>
      <c r="C209" s="4" t="str">
        <f>'[1]TCE - ANEXO IV - Preencher'!E218</f>
        <v>5.16 - Serviços Médico-Hospitalares, Odotonlogia e Laboratoriais</v>
      </c>
      <c r="D209" s="3">
        <f>'[1]TCE - ANEXO IV - Preencher'!F218</f>
        <v>61670291000110</v>
      </c>
      <c r="E209" s="5" t="str">
        <f>'[1]TCE - ANEXO IV - Preencher'!G218</f>
        <v>PAULO A. PORTO &amp; GABRIELA G. SERRANO LTDA</v>
      </c>
      <c r="F209" s="5" t="str">
        <f>'[1]TCE - ANEXO IV - Preencher'!H218</f>
        <v>S</v>
      </c>
      <c r="G209" s="5" t="str">
        <f>'[1]TCE - ANEXO IV - Preencher'!I218</f>
        <v>S</v>
      </c>
      <c r="H209" s="5" t="str">
        <f>'[1]TCE - ANEXO IV - Preencher'!J218</f>
        <v>26</v>
      </c>
      <c r="I209" s="6">
        <f>IF('[1]TCE - ANEXO IV - Preencher'!K218="","",'[1]TCE - ANEXO IV - Preencher'!K218)</f>
        <v>46237</v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>26 -  P</v>
      </c>
      <c r="L209" s="7">
        <f>'[1]TCE - ANEXO IV - Preencher'!N218</f>
        <v>4400</v>
      </c>
    </row>
    <row r="210" spans="1:12" s="8" customFormat="1" ht="19.5" customHeight="1" x14ac:dyDescent="0.2">
      <c r="A210" s="3">
        <f>IFERROR(VLOOKUP(B210,'[1]DADOS (OCULTAR)'!$Q$3:$S$136,3,0),"")</f>
        <v>9767633000528</v>
      </c>
      <c r="B210" s="4" t="str">
        <f>'[1]TCE - ANEXO IV - Preencher'!C219</f>
        <v>UPA NOVA DESCOBERTA - CG Nº 008/2022</v>
      </c>
      <c r="C210" s="4" t="str">
        <f>'[1]TCE - ANEXO IV - Preencher'!E219</f>
        <v>5.16 - Serviços Médico-Hospitalares, Odotonlogia e Laboratoriais</v>
      </c>
      <c r="D210" s="3">
        <f>'[1]TCE - ANEXO IV - Preencher'!F219</f>
        <v>58400783000180</v>
      </c>
      <c r="E210" s="5" t="str">
        <f>'[1]TCE - ANEXO IV - Preencher'!G219</f>
        <v>RINALDO LUIZ D A SILVA SERVICOS MEDICOS LTDA</v>
      </c>
      <c r="F210" s="5" t="str">
        <f>'[1]TCE - ANEXO IV - Preencher'!H219</f>
        <v>S</v>
      </c>
      <c r="G210" s="5" t="str">
        <f>'[1]TCE - ANEXO IV - Preencher'!I219</f>
        <v>S</v>
      </c>
      <c r="H210" s="5" t="str">
        <f>'[1]TCE - ANEXO IV - Preencher'!J219</f>
        <v>25</v>
      </c>
      <c r="I210" s="6">
        <f>IF('[1]TCE - ANEXO IV - Preencher'!K219="","",'[1]TCE - ANEXO IV - Preencher'!K219)</f>
        <v>46238</v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>26 -  P</v>
      </c>
      <c r="L210" s="7">
        <f>'[1]TCE - ANEXO IV - Preencher'!N219</f>
        <v>3300</v>
      </c>
    </row>
    <row r="211" spans="1:12" s="8" customFormat="1" ht="19.5" customHeight="1" x14ac:dyDescent="0.2">
      <c r="A211" s="3">
        <f>IFERROR(VLOOKUP(B211,'[1]DADOS (OCULTAR)'!$Q$3:$S$136,3,0),"")</f>
        <v>9767633000528</v>
      </c>
      <c r="B211" s="4" t="str">
        <f>'[1]TCE - ANEXO IV - Preencher'!C220</f>
        <v>UPA NOVA DESCOBERTA - CG Nº 008/2022</v>
      </c>
      <c r="C211" s="4" t="str">
        <f>'[1]TCE - ANEXO IV - Preencher'!E220</f>
        <v>5.16 - Serviços Médico-Hospitalares, Odotonlogia e Laboratoriais</v>
      </c>
      <c r="D211" s="3">
        <f>'[1]TCE - ANEXO IV - Preencher'!F220</f>
        <v>63920044000150</v>
      </c>
      <c r="E211" s="5" t="str">
        <f>'[1]TCE - ANEXO IV - Preencher'!G220</f>
        <v>GEORGE HENRIQUE FEITOSA CHIANCA BESSA SERVICOS LTDA</v>
      </c>
      <c r="F211" s="5" t="str">
        <f>'[1]TCE - ANEXO IV - Preencher'!H220</f>
        <v>S</v>
      </c>
      <c r="G211" s="5" t="str">
        <f>'[1]TCE - ANEXO IV - Preencher'!I220</f>
        <v>S</v>
      </c>
      <c r="H211" s="5" t="str">
        <f>'[1]TCE - ANEXO IV - Preencher'!J220</f>
        <v>24</v>
      </c>
      <c r="I211" s="6">
        <f>IF('[1]TCE - ANEXO IV - Preencher'!K220="","",'[1]TCE - ANEXO IV - Preencher'!K220)</f>
        <v>46238</v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>26 -  P</v>
      </c>
      <c r="L211" s="7">
        <f>'[1]TCE - ANEXO IV - Preencher'!N220</f>
        <v>1100</v>
      </c>
    </row>
    <row r="212" spans="1:12" s="8" customFormat="1" ht="19.5" customHeight="1" x14ac:dyDescent="0.2">
      <c r="A212" s="3">
        <f>IFERROR(VLOOKUP(B212,'[1]DADOS (OCULTAR)'!$Q$3:$S$136,3,0),"")</f>
        <v>9767633000528</v>
      </c>
      <c r="B212" s="4" t="str">
        <f>'[1]TCE - ANEXO IV - Preencher'!C221</f>
        <v>UPA NOVA DESCOBERTA - CG Nº 008/2022</v>
      </c>
      <c r="C212" s="4" t="str">
        <f>'[1]TCE - ANEXO IV - Preencher'!E221</f>
        <v>5.16 - Serviços Médico-Hospitalares, Odotonlogia e Laboratoriais</v>
      </c>
      <c r="D212" s="3">
        <f>'[1]TCE - ANEXO IV - Preencher'!F221</f>
        <v>58502406000152</v>
      </c>
      <c r="E212" s="5" t="str">
        <f>'[1]TCE - ANEXO IV - Preencher'!G221</f>
        <v>DANIELA S. DE BRITO SERVICOS MEDICOS LTDA</v>
      </c>
      <c r="F212" s="5" t="str">
        <f>'[1]TCE - ANEXO IV - Preencher'!H221</f>
        <v>S</v>
      </c>
      <c r="G212" s="5" t="str">
        <f>'[1]TCE - ANEXO IV - Preencher'!I221</f>
        <v>S</v>
      </c>
      <c r="H212" s="5" t="str">
        <f>'[1]TCE - ANEXO IV - Preencher'!J221</f>
        <v>35</v>
      </c>
      <c r="I212" s="6">
        <f>IF('[1]TCE - ANEXO IV - Preencher'!K221="","",'[1]TCE - ANEXO IV - Preencher'!K221)</f>
        <v>46237</v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>26 -  P</v>
      </c>
      <c r="L212" s="7">
        <f>'[1]TCE - ANEXO IV - Preencher'!N221</f>
        <v>2500</v>
      </c>
    </row>
    <row r="213" spans="1:12" s="8" customFormat="1" ht="19.5" customHeight="1" x14ac:dyDescent="0.2">
      <c r="A213" s="3">
        <f>IFERROR(VLOOKUP(B213,'[1]DADOS (OCULTAR)'!$Q$3:$S$136,3,0),"")</f>
        <v>9767633000528</v>
      </c>
      <c r="B213" s="4" t="str">
        <f>'[1]TCE - ANEXO IV - Preencher'!C222</f>
        <v>UPA NOVA DESCOBERTA - CG Nº 008/2022</v>
      </c>
      <c r="C213" s="4" t="str">
        <f>'[1]TCE - ANEXO IV - Preencher'!E222</f>
        <v>5.16 - Serviços Médico-Hospitalares, Odotonlogia e Laboratoriais</v>
      </c>
      <c r="D213" s="3">
        <f>'[1]TCE - ANEXO IV - Preencher'!F222</f>
        <v>51018327000121</v>
      </c>
      <c r="E213" s="5" t="str">
        <f>'[1]TCE - ANEXO IV - Preencher'!G222</f>
        <v>SAFEMED SAUDE LTDA</v>
      </c>
      <c r="F213" s="5" t="str">
        <f>'[1]TCE - ANEXO IV - Preencher'!H222</f>
        <v>S</v>
      </c>
      <c r="G213" s="5" t="str">
        <f>'[1]TCE - ANEXO IV - Preencher'!I222</f>
        <v>S</v>
      </c>
      <c r="H213" s="5" t="str">
        <f>'[1]TCE - ANEXO IV - Preencher'!J222</f>
        <v>959</v>
      </c>
      <c r="I213" s="6">
        <f>IF('[1]TCE - ANEXO IV - Preencher'!K222="","",'[1]TCE - ANEXO IV - Preencher'!K222)</f>
        <v>46237</v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>26 -  P</v>
      </c>
      <c r="L213" s="7">
        <f>'[1]TCE - ANEXO IV - Preencher'!N222</f>
        <v>4400</v>
      </c>
    </row>
    <row r="214" spans="1:12" s="8" customFormat="1" ht="19.5" customHeight="1" x14ac:dyDescent="0.2">
      <c r="A214" s="3">
        <f>IFERROR(VLOOKUP(B214,'[1]DADOS (OCULTAR)'!$Q$3:$S$136,3,0),"")</f>
        <v>9767633000528</v>
      </c>
      <c r="B214" s="4" t="str">
        <f>'[1]TCE - ANEXO IV - Preencher'!C223</f>
        <v>UPA NOVA DESCOBERTA - CG Nº 008/2022</v>
      </c>
      <c r="C214" s="4" t="str">
        <f>'[1]TCE - ANEXO IV - Preencher'!E223</f>
        <v>5.16 - Serviços Médico-Hospitalares, Odotonlogia e Laboratoriais</v>
      </c>
      <c r="D214" s="3">
        <f>'[1]TCE - ANEXO IV - Preencher'!F223</f>
        <v>58574194000119</v>
      </c>
      <c r="E214" s="5" t="str">
        <f>'[1]TCE - ANEXO IV - Preencher'!G223</f>
        <v>ISABELLA CRISTINA PEDROSA DE OLIVEIRA LTDA</v>
      </c>
      <c r="F214" s="5" t="str">
        <f>'[1]TCE - ANEXO IV - Preencher'!H223</f>
        <v>S</v>
      </c>
      <c r="G214" s="5" t="str">
        <f>'[1]TCE - ANEXO IV - Preencher'!I223</f>
        <v>S</v>
      </c>
      <c r="H214" s="5" t="str">
        <f>'[1]TCE - ANEXO IV - Preencher'!J223</f>
        <v>24</v>
      </c>
      <c r="I214" s="6">
        <f>IF('[1]TCE - ANEXO IV - Preencher'!K223="","",'[1]TCE - ANEXO IV - Preencher'!K223)</f>
        <v>46237</v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>26 -  P</v>
      </c>
      <c r="L214" s="7">
        <f>'[1]TCE - ANEXO IV - Preencher'!N223</f>
        <v>12550</v>
      </c>
    </row>
    <row r="215" spans="1:12" s="8" customFormat="1" ht="19.5" customHeight="1" x14ac:dyDescent="0.2">
      <c r="A215" s="3">
        <f>IFERROR(VLOOKUP(B215,'[1]DADOS (OCULTAR)'!$Q$3:$S$136,3,0),"")</f>
        <v>9767633000528</v>
      </c>
      <c r="B215" s="4" t="str">
        <f>'[1]TCE - ANEXO IV - Preencher'!C224</f>
        <v>UPA NOVA DESCOBERTA - CG Nº 008/2022</v>
      </c>
      <c r="C215" s="4" t="str">
        <f>'[1]TCE - ANEXO IV - Preencher'!E224</f>
        <v>5.16 - Serviços Médico-Hospitalares, Odotonlogia e Laboratoriais</v>
      </c>
      <c r="D215" s="3">
        <f>'[1]TCE - ANEXO IV - Preencher'!F224</f>
        <v>66779757000133</v>
      </c>
      <c r="E215" s="5" t="str">
        <f>'[1]TCE - ANEXO IV - Preencher'!G224</f>
        <v>HUGO SAVIO BARRETO SERVICOS MEDICOS LTDA</v>
      </c>
      <c r="F215" s="5" t="str">
        <f>'[1]TCE - ANEXO IV - Preencher'!H224</f>
        <v>S</v>
      </c>
      <c r="G215" s="5" t="str">
        <f>'[1]TCE - ANEXO IV - Preencher'!I224</f>
        <v>S</v>
      </c>
      <c r="H215" s="5" t="str">
        <f>'[1]TCE - ANEXO IV - Preencher'!J224</f>
        <v>6</v>
      </c>
      <c r="I215" s="6">
        <f>IF('[1]TCE - ANEXO IV - Preencher'!K224="","",'[1]TCE - ANEXO IV - Preencher'!K224)</f>
        <v>46235</v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>26 -  P</v>
      </c>
      <c r="L215" s="7">
        <f>'[1]TCE - ANEXO IV - Preencher'!N224</f>
        <v>6200</v>
      </c>
    </row>
    <row r="216" spans="1:12" s="8" customFormat="1" ht="19.5" customHeight="1" x14ac:dyDescent="0.2">
      <c r="A216" s="3">
        <f>IFERROR(VLOOKUP(B216,'[1]DADOS (OCULTAR)'!$Q$3:$S$136,3,0),"")</f>
        <v>9767633000528</v>
      </c>
      <c r="B216" s="4" t="str">
        <f>'[1]TCE - ANEXO IV - Preencher'!C225</f>
        <v>UPA NOVA DESCOBERTA - CG Nº 008/2022</v>
      </c>
      <c r="C216" s="4" t="str">
        <f>'[1]TCE - ANEXO IV - Preencher'!E225</f>
        <v>5.16 - Serviços Médico-Hospitalares, Odotonlogia e Laboratoriais</v>
      </c>
      <c r="D216" s="3">
        <f>'[1]TCE - ANEXO IV - Preencher'!F225</f>
        <v>55324835000199</v>
      </c>
      <c r="E216" s="5" t="str">
        <f>'[1]TCE - ANEXO IV - Preencher'!G225</f>
        <v>DMAM SERVICOS MEDICOS LTDA</v>
      </c>
      <c r="F216" s="5" t="str">
        <f>'[1]TCE - ANEXO IV - Preencher'!H225</f>
        <v>S</v>
      </c>
      <c r="G216" s="5" t="str">
        <f>'[1]TCE - ANEXO IV - Preencher'!I225</f>
        <v>S</v>
      </c>
      <c r="H216" s="5" t="str">
        <f>'[1]TCE - ANEXO IV - Preencher'!J225</f>
        <v>1000072</v>
      </c>
      <c r="I216" s="6">
        <f>IF('[1]TCE - ANEXO IV - Preencher'!K225="","",'[1]TCE - ANEXO IV - Preencher'!K225)</f>
        <v>46238</v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>26 -  P</v>
      </c>
      <c r="L216" s="7">
        <f>'[1]TCE - ANEXO IV - Preencher'!N225</f>
        <v>7750</v>
      </c>
    </row>
    <row r="217" spans="1:12" s="8" customFormat="1" ht="19.5" customHeight="1" x14ac:dyDescent="0.2">
      <c r="A217" s="3">
        <f>IFERROR(VLOOKUP(B217,'[1]DADOS (OCULTAR)'!$Q$3:$S$136,3,0),"")</f>
        <v>9767633000528</v>
      </c>
      <c r="B217" s="4" t="str">
        <f>'[1]TCE - ANEXO IV - Preencher'!C226</f>
        <v>UPA NOVA DESCOBERTA - CG Nº 008/2022</v>
      </c>
      <c r="C217" s="4" t="str">
        <f>'[1]TCE - ANEXO IV - Preencher'!E226</f>
        <v>5.16 - Serviços Médico-Hospitalares, Odotonlogia e Laboratoriais</v>
      </c>
      <c r="D217" s="3">
        <f>'[1]TCE - ANEXO IV - Preencher'!F226</f>
        <v>61911002000127</v>
      </c>
      <c r="E217" s="5" t="str">
        <f>'[1]TCE - ANEXO IV - Preencher'!G226</f>
        <v>RENAN GATIS AYRES SERVICOS MEDICOS LTDA</v>
      </c>
      <c r="F217" s="5" t="str">
        <f>'[1]TCE - ANEXO IV - Preencher'!H226</f>
        <v>S</v>
      </c>
      <c r="G217" s="5" t="str">
        <f>'[1]TCE - ANEXO IV - Preencher'!I226</f>
        <v>S</v>
      </c>
      <c r="H217" s="5" t="str">
        <f>'[1]TCE - ANEXO IV - Preencher'!J226</f>
        <v>21</v>
      </c>
      <c r="I217" s="6">
        <f>IF('[1]TCE - ANEXO IV - Preencher'!K226="","",'[1]TCE - ANEXO IV - Preencher'!K226)</f>
        <v>46238</v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>26 -  P</v>
      </c>
      <c r="L217" s="7">
        <f>'[1]TCE - ANEXO IV - Preencher'!N226</f>
        <v>1250</v>
      </c>
    </row>
    <row r="218" spans="1:12" s="8" customFormat="1" ht="19.5" customHeight="1" x14ac:dyDescent="0.2">
      <c r="A218" s="3">
        <f>IFERROR(VLOOKUP(B218,'[1]DADOS (OCULTAR)'!$Q$3:$S$136,3,0),"")</f>
        <v>9767633000528</v>
      </c>
      <c r="B218" s="4" t="str">
        <f>'[1]TCE - ANEXO IV - Preencher'!C227</f>
        <v>UPA NOVA DESCOBERTA - CG Nº 008/2022</v>
      </c>
      <c r="C218" s="4" t="str">
        <f>'[1]TCE - ANEXO IV - Preencher'!E227</f>
        <v>5.16 - Serviços Médico-Hospitalares, Odotonlogia e Laboratoriais</v>
      </c>
      <c r="D218" s="3">
        <f>'[1]TCE - ANEXO IV - Preencher'!F227</f>
        <v>68108415000117</v>
      </c>
      <c r="E218" s="5" t="str">
        <f>'[1]TCE - ANEXO IV - Preencher'!G227</f>
        <v>BARBOSA E SOARES PSIQUIATRIA &amp; SAUDE MENTAL LTDA</v>
      </c>
      <c r="F218" s="5" t="str">
        <f>'[1]TCE - ANEXO IV - Preencher'!H227</f>
        <v>S</v>
      </c>
      <c r="G218" s="5" t="str">
        <f>'[1]TCE - ANEXO IV - Preencher'!I227</f>
        <v>S</v>
      </c>
      <c r="H218" s="5" t="str">
        <f>'[1]TCE - ANEXO IV - Preencher'!J227</f>
        <v>3</v>
      </c>
      <c r="I218" s="6">
        <f>IF('[1]TCE - ANEXO IV - Preencher'!K227="","",'[1]TCE - ANEXO IV - Preencher'!K227)</f>
        <v>46238</v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>26 -  P</v>
      </c>
      <c r="L218" s="7">
        <f>'[1]TCE - ANEXO IV - Preencher'!N227</f>
        <v>5100</v>
      </c>
    </row>
    <row r="219" spans="1:12" s="8" customFormat="1" ht="19.5" customHeight="1" x14ac:dyDescent="0.2">
      <c r="A219" s="3">
        <f>IFERROR(VLOOKUP(B219,'[1]DADOS (OCULTAR)'!$Q$3:$S$136,3,0),"")</f>
        <v>9767633000528</v>
      </c>
      <c r="B219" s="4" t="str">
        <f>'[1]TCE - ANEXO IV - Preencher'!C228</f>
        <v>UPA NOVA DESCOBERTA - CG Nº 008/2022</v>
      </c>
      <c r="C219" s="4" t="str">
        <f>'[1]TCE - ANEXO IV - Preencher'!E228</f>
        <v>5.16 - Serviços Médico-Hospitalares, Odotonlogia e Laboratoriais</v>
      </c>
      <c r="D219" s="3">
        <f>'[1]TCE - ANEXO IV - Preencher'!F228</f>
        <v>63702624000170</v>
      </c>
      <c r="E219" s="5" t="str">
        <f>'[1]TCE - ANEXO IV - Preencher'!G228</f>
        <v>VB SERVICOS MEDICOS LTDA</v>
      </c>
      <c r="F219" s="5" t="str">
        <f>'[1]TCE - ANEXO IV - Preencher'!H228</f>
        <v>S</v>
      </c>
      <c r="G219" s="5" t="str">
        <f>'[1]TCE - ANEXO IV - Preencher'!I228</f>
        <v>S</v>
      </c>
      <c r="H219" s="5" t="str">
        <f>'[1]TCE - ANEXO IV - Preencher'!J228</f>
        <v>14</v>
      </c>
      <c r="I219" s="6">
        <f>IF('[1]TCE - ANEXO IV - Preencher'!K228="","",'[1]TCE - ANEXO IV - Preencher'!K228)</f>
        <v>46239</v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>26 -  P</v>
      </c>
      <c r="L219" s="7">
        <f>'[1]TCE - ANEXO IV - Preencher'!N228</f>
        <v>1100</v>
      </c>
    </row>
    <row r="220" spans="1:12" s="8" customFormat="1" ht="19.5" customHeight="1" x14ac:dyDescent="0.2">
      <c r="A220" s="3">
        <f>IFERROR(VLOOKUP(B220,'[1]DADOS (OCULTAR)'!$Q$3:$S$136,3,0),"")</f>
        <v>9767633000528</v>
      </c>
      <c r="B220" s="4" t="str">
        <f>'[1]TCE - ANEXO IV - Preencher'!C229</f>
        <v>UPA NOVA DESCOBERTA - CG Nº 008/2022</v>
      </c>
      <c r="C220" s="4" t="str">
        <f>'[1]TCE - ANEXO IV - Preencher'!E229</f>
        <v>5.16 - Serviços Médico-Hospitalares, Odotonlogia e Laboratoriais</v>
      </c>
      <c r="D220" s="3">
        <f>'[1]TCE - ANEXO IV - Preencher'!F229</f>
        <v>67784251000185</v>
      </c>
      <c r="E220" s="5" t="str">
        <f>'[1]TCE - ANEXO IV - Preencher'!G229</f>
        <v>YASMIM MEDEIROS SOARES DO NASCIMENTO SERVICOS MEDICOS</v>
      </c>
      <c r="F220" s="5" t="str">
        <f>'[1]TCE - ANEXO IV - Preencher'!H229</f>
        <v>S</v>
      </c>
      <c r="G220" s="5" t="str">
        <f>'[1]TCE - ANEXO IV - Preencher'!I229</f>
        <v>S</v>
      </c>
      <c r="H220" s="5" t="str">
        <f>'[1]TCE - ANEXO IV - Preencher'!J229</f>
        <v>2</v>
      </c>
      <c r="I220" s="6">
        <f>IF('[1]TCE - ANEXO IV - Preencher'!K229="","",'[1]TCE - ANEXO IV - Preencher'!K229)</f>
        <v>46239</v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>26 -  P</v>
      </c>
      <c r="L220" s="7">
        <f>'[1]TCE - ANEXO IV - Preencher'!N229</f>
        <v>3750</v>
      </c>
    </row>
    <row r="221" spans="1:12" s="8" customFormat="1" ht="19.5" customHeight="1" x14ac:dyDescent="0.2">
      <c r="A221" s="3">
        <f>IFERROR(VLOOKUP(B221,'[1]DADOS (OCULTAR)'!$Q$3:$S$136,3,0),"")</f>
        <v>9767633000528</v>
      </c>
      <c r="B221" s="4" t="str">
        <f>'[1]TCE - ANEXO IV - Preencher'!C230</f>
        <v>UPA NOVA DESCOBERTA - CG Nº 008/2022</v>
      </c>
      <c r="C221" s="4" t="str">
        <f>'[1]TCE - ANEXO IV - Preencher'!E230</f>
        <v>5.16 - Serviços Médico-Hospitalares, Odotonlogia e Laboratoriais</v>
      </c>
      <c r="D221" s="3">
        <f>'[1]TCE - ANEXO IV - Preencher'!F230</f>
        <v>66910802000147</v>
      </c>
      <c r="E221" s="5" t="str">
        <f>'[1]TCE - ANEXO IV - Preencher'!G230</f>
        <v>AFMA SERVICOS MEDICOS LTDA</v>
      </c>
      <c r="F221" s="5" t="str">
        <f>'[1]TCE - ANEXO IV - Preencher'!H230</f>
        <v>S</v>
      </c>
      <c r="G221" s="5" t="str">
        <f>'[1]TCE - ANEXO IV - Preencher'!I230</f>
        <v>S</v>
      </c>
      <c r="H221" s="5" t="str">
        <f>'[1]TCE - ANEXO IV - Preencher'!J230</f>
        <v>6</v>
      </c>
      <c r="I221" s="6">
        <f>IF('[1]TCE - ANEXO IV - Preencher'!K230="","",'[1]TCE - ANEXO IV - Preencher'!K230)</f>
        <v>46239</v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>26 -  P</v>
      </c>
      <c r="L221" s="7">
        <f>'[1]TCE - ANEXO IV - Preencher'!N230</f>
        <v>2350</v>
      </c>
    </row>
    <row r="222" spans="1:12" s="8" customFormat="1" ht="19.5" customHeight="1" x14ac:dyDescent="0.2">
      <c r="A222" s="3">
        <f>IFERROR(VLOOKUP(B222,'[1]DADOS (OCULTAR)'!$Q$3:$S$136,3,0),"")</f>
        <v>9767633000528</v>
      </c>
      <c r="B222" s="4" t="str">
        <f>'[1]TCE - ANEXO IV - Preencher'!C231</f>
        <v>UPA NOVA DESCOBERTA - CG Nº 008/2022</v>
      </c>
      <c r="C222" s="4" t="str">
        <f>'[1]TCE - ANEXO IV - Preencher'!E231</f>
        <v>5.16 - Serviços Médico-Hospitalares, Odotonlogia e Laboratoriais</v>
      </c>
      <c r="D222" s="3">
        <f>'[1]TCE - ANEXO IV - Preencher'!F231</f>
        <v>59017661000172</v>
      </c>
      <c r="E222" s="5" t="str">
        <f>'[1]TCE - ANEXO IV - Preencher'!G231</f>
        <v>VGTM MEDICINA ESPECIALIZADA LTDA</v>
      </c>
      <c r="F222" s="5" t="str">
        <f>'[1]TCE - ANEXO IV - Preencher'!H231</f>
        <v>S</v>
      </c>
      <c r="G222" s="5" t="str">
        <f>'[1]TCE - ANEXO IV - Preencher'!I231</f>
        <v>S</v>
      </c>
      <c r="H222" s="5" t="str">
        <f>'[1]TCE - ANEXO IV - Preencher'!J231</f>
        <v>15</v>
      </c>
      <c r="I222" s="6">
        <f>IF('[1]TCE - ANEXO IV - Preencher'!K231="","",'[1]TCE - ANEXO IV - Preencher'!K231)</f>
        <v>46238</v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>26 -  P</v>
      </c>
      <c r="L222" s="7">
        <f>'[1]TCE - ANEXO IV - Preencher'!N231</f>
        <v>1350</v>
      </c>
    </row>
    <row r="223" spans="1:12" s="8" customFormat="1" ht="19.5" customHeight="1" x14ac:dyDescent="0.2">
      <c r="A223" s="3">
        <f>IFERROR(VLOOKUP(B223,'[1]DADOS (OCULTAR)'!$Q$3:$S$136,3,0),"")</f>
        <v>9767633000528</v>
      </c>
      <c r="B223" s="4" t="str">
        <f>'[1]TCE - ANEXO IV - Preencher'!C232</f>
        <v>UPA NOVA DESCOBERTA - CG Nº 008/2022</v>
      </c>
      <c r="C223" s="4" t="str">
        <f>'[1]TCE - ANEXO IV - Preencher'!E232</f>
        <v>5.16 - Serviços Médico-Hospitalares, Odotonlogia e Laboratoriais</v>
      </c>
      <c r="D223" s="3">
        <f>'[1]TCE - ANEXO IV - Preencher'!F232</f>
        <v>68122707000104</v>
      </c>
      <c r="E223" s="5" t="str">
        <f>'[1]TCE - ANEXO IV - Preencher'!G232</f>
        <v>CAVALCANTI DE MELO SERVICOS MEDICOS LTDA</v>
      </c>
      <c r="F223" s="5" t="str">
        <f>'[1]TCE - ANEXO IV - Preencher'!H232</f>
        <v>S</v>
      </c>
      <c r="G223" s="5" t="str">
        <f>'[1]TCE - ANEXO IV - Preencher'!I232</f>
        <v>S</v>
      </c>
      <c r="H223" s="5" t="str">
        <f>'[1]TCE - ANEXO IV - Preencher'!J232</f>
        <v>2</v>
      </c>
      <c r="I223" s="6">
        <f>IF('[1]TCE - ANEXO IV - Preencher'!K232="","",'[1]TCE - ANEXO IV - Preencher'!K232)</f>
        <v>46239</v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>26 -  P</v>
      </c>
      <c r="L223" s="7">
        <f>'[1]TCE - ANEXO IV - Preencher'!N232</f>
        <v>3750</v>
      </c>
    </row>
    <row r="224" spans="1:12" s="8" customFormat="1" ht="19.5" customHeight="1" x14ac:dyDescent="0.2">
      <c r="A224" s="3">
        <f>IFERROR(VLOOKUP(B224,'[1]DADOS (OCULTAR)'!$Q$3:$S$136,3,0),"")</f>
        <v>9767633000528</v>
      </c>
      <c r="B224" s="4" t="str">
        <f>'[1]TCE - ANEXO IV - Preencher'!C233</f>
        <v>UPA NOVA DESCOBERTA - CG Nº 008/2022</v>
      </c>
      <c r="C224" s="4" t="str">
        <f>'[1]TCE - ANEXO IV - Preencher'!E233</f>
        <v>5.16 - Serviços Médico-Hospitalares, Odotonlogia e Laboratoriais</v>
      </c>
      <c r="D224" s="3">
        <f>'[1]TCE - ANEXO IV - Preencher'!F233</f>
        <v>64241831000138</v>
      </c>
      <c r="E224" s="5" t="str">
        <f>'[1]TCE - ANEXO IV - Preencher'!G233</f>
        <v>KA SERVICOS MEDICOS LTDA</v>
      </c>
      <c r="F224" s="5" t="str">
        <f>'[1]TCE - ANEXO IV - Preencher'!H233</f>
        <v>S</v>
      </c>
      <c r="G224" s="5" t="str">
        <f>'[1]TCE - ANEXO IV - Preencher'!I233</f>
        <v>S</v>
      </c>
      <c r="H224" s="5" t="str">
        <f>'[1]TCE - ANEXO IV - Preencher'!J233</f>
        <v>18</v>
      </c>
      <c r="I224" s="6">
        <f>IF('[1]TCE - ANEXO IV - Preencher'!K233="","",'[1]TCE - ANEXO IV - Preencher'!K233)</f>
        <v>46239</v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>26 -  P</v>
      </c>
      <c r="L224" s="7">
        <f>'[1]TCE - ANEXO IV - Preencher'!N233</f>
        <v>1250</v>
      </c>
    </row>
    <row r="225" spans="1:12" s="8" customFormat="1" ht="19.5" customHeight="1" x14ac:dyDescent="0.2">
      <c r="A225" s="3">
        <f>IFERROR(VLOOKUP(B225,'[1]DADOS (OCULTAR)'!$Q$3:$S$136,3,0),"")</f>
        <v>9767633000528</v>
      </c>
      <c r="B225" s="4" t="str">
        <f>'[1]TCE - ANEXO IV - Preencher'!C234</f>
        <v>UPA NOVA DESCOBERTA - CG Nº 008/2022</v>
      </c>
      <c r="C225" s="4" t="str">
        <f>'[1]TCE - ANEXO IV - Preencher'!E234</f>
        <v>5.16 - Serviços Médico-Hospitalares, Odotonlogia e Laboratoriais</v>
      </c>
      <c r="D225" s="3">
        <f>'[1]TCE - ANEXO IV - Preencher'!F234</f>
        <v>60334699000158</v>
      </c>
      <c r="E225" s="5" t="str">
        <f>'[1]TCE - ANEXO IV - Preencher'!G234</f>
        <v>LMP SERVICOS MEDICOS LTDA</v>
      </c>
      <c r="F225" s="5" t="str">
        <f>'[1]TCE - ANEXO IV - Preencher'!H234</f>
        <v>S</v>
      </c>
      <c r="G225" s="5" t="str">
        <f>'[1]TCE - ANEXO IV - Preencher'!I234</f>
        <v>S</v>
      </c>
      <c r="H225" s="5" t="str">
        <f>'[1]TCE - ANEXO IV - Preencher'!J234</f>
        <v>80</v>
      </c>
      <c r="I225" s="6">
        <f>IF('[1]TCE - ANEXO IV - Preencher'!K234="","",'[1]TCE - ANEXO IV - Preencher'!K234)</f>
        <v>46237</v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>26 -  P</v>
      </c>
      <c r="L225" s="7">
        <f>'[1]TCE - ANEXO IV - Preencher'!N234</f>
        <v>14600</v>
      </c>
    </row>
    <row r="226" spans="1:12" s="8" customFormat="1" ht="19.5" customHeight="1" x14ac:dyDescent="0.2">
      <c r="A226" s="3">
        <f>IFERROR(VLOOKUP(B226,'[1]DADOS (OCULTAR)'!$Q$3:$S$136,3,0),"")</f>
        <v>9767633000528</v>
      </c>
      <c r="B226" s="4" t="str">
        <f>'[1]TCE - ANEXO IV - Preencher'!C235</f>
        <v>UPA NOVA DESCOBERTA - CG Nº 008/2022</v>
      </c>
      <c r="C226" s="4" t="str">
        <f>'[1]TCE - ANEXO IV - Preencher'!E235</f>
        <v>5.16 - Serviços Médico-Hospitalares, Odotonlogia e Laboratoriais</v>
      </c>
      <c r="D226" s="3">
        <f>'[1]TCE - ANEXO IV - Preencher'!F235</f>
        <v>51728302000111</v>
      </c>
      <c r="E226" s="5" t="str">
        <f>'[1]TCE - ANEXO IV - Preencher'!G235</f>
        <v>JHAR SERVICOS MEDICOS LTDA</v>
      </c>
      <c r="F226" s="5" t="str">
        <f>'[1]TCE - ANEXO IV - Preencher'!H235</f>
        <v>S</v>
      </c>
      <c r="G226" s="5" t="str">
        <f>'[1]TCE - ANEXO IV - Preencher'!I235</f>
        <v>S</v>
      </c>
      <c r="H226" s="5" t="str">
        <f>'[1]TCE - ANEXO IV - Preencher'!J235</f>
        <v>17</v>
      </c>
      <c r="I226" s="6">
        <f>IF('[1]TCE - ANEXO IV - Preencher'!K235="","",'[1]TCE - ANEXO IV - Preencher'!K235)</f>
        <v>46237</v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>26 -  P</v>
      </c>
      <c r="L226" s="7">
        <f>'[1]TCE - ANEXO IV - Preencher'!N235</f>
        <v>12550</v>
      </c>
    </row>
    <row r="227" spans="1:12" s="8" customFormat="1" ht="19.5" customHeight="1" x14ac:dyDescent="0.2">
      <c r="A227" s="3">
        <f>IFERROR(VLOOKUP(B227,'[1]DADOS (OCULTAR)'!$Q$3:$S$136,3,0),"")</f>
        <v>9767633000528</v>
      </c>
      <c r="B227" s="4" t="str">
        <f>'[1]TCE - ANEXO IV - Preencher'!C236</f>
        <v>UPA NOVA DESCOBERTA - CG Nº 008/2022</v>
      </c>
      <c r="C227" s="4" t="str">
        <f>'[1]TCE - ANEXO IV - Preencher'!E236</f>
        <v>5.16 - Serviços Médico-Hospitalares, Odotonlogia e Laboratoriais</v>
      </c>
      <c r="D227" s="3">
        <f>'[1]TCE - ANEXO IV - Preencher'!F236</f>
        <v>41686017000121</v>
      </c>
      <c r="E227" s="5" t="str">
        <f>'[1]TCE - ANEXO IV - Preencher'!G236</f>
        <v>CLINICA DANIEL SOARES ORTOPEDIA E FISIOTERAPIA LTDA</v>
      </c>
      <c r="F227" s="5" t="str">
        <f>'[1]TCE - ANEXO IV - Preencher'!H236</f>
        <v>S</v>
      </c>
      <c r="G227" s="5" t="str">
        <f>'[1]TCE - ANEXO IV - Preencher'!I236</f>
        <v>S</v>
      </c>
      <c r="H227" s="5" t="str">
        <f>'[1]TCE - ANEXO IV - Preencher'!J236</f>
        <v>802</v>
      </c>
      <c r="I227" s="6">
        <f>IF('[1]TCE - ANEXO IV - Preencher'!K236="","",'[1]TCE - ANEXO IV - Preencher'!K236)</f>
        <v>46237</v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>26 -  P</v>
      </c>
      <c r="L227" s="7">
        <f>'[1]TCE - ANEXO IV - Preencher'!N236</f>
        <v>1250</v>
      </c>
    </row>
    <row r="228" spans="1:12" s="8" customFormat="1" ht="19.5" customHeight="1" x14ac:dyDescent="0.2">
      <c r="A228" s="3">
        <f>IFERROR(VLOOKUP(B228,'[1]DADOS (OCULTAR)'!$Q$3:$S$136,3,0),"")</f>
        <v>9767633000528</v>
      </c>
      <c r="B228" s="4" t="str">
        <f>'[1]TCE - ANEXO IV - Preencher'!C237</f>
        <v>UPA NOVA DESCOBERTA - CG Nº 008/2022</v>
      </c>
      <c r="C228" s="4" t="str">
        <f>'[1]TCE - ANEXO IV - Preencher'!E237</f>
        <v>5.16 - Serviços Médico-Hospitalares, Odotonlogia e Laboratoriais</v>
      </c>
      <c r="D228" s="3">
        <f>'[1]TCE - ANEXO IV - Preencher'!F237</f>
        <v>48817601000118</v>
      </c>
      <c r="E228" s="5" t="str">
        <f>'[1]TCE - ANEXO IV - Preencher'!G237</f>
        <v>MASTERMED PE II GESTAO MEDICA LTDA</v>
      </c>
      <c r="F228" s="5" t="str">
        <f>'[1]TCE - ANEXO IV - Preencher'!H237</f>
        <v>S</v>
      </c>
      <c r="G228" s="5" t="str">
        <f>'[1]TCE - ANEXO IV - Preencher'!I237</f>
        <v>S</v>
      </c>
      <c r="H228" s="5" t="str">
        <f>'[1]TCE - ANEXO IV - Preencher'!J237</f>
        <v>2162</v>
      </c>
      <c r="I228" s="6">
        <f>IF('[1]TCE - ANEXO IV - Preencher'!K237="","",'[1]TCE - ANEXO IV - Preencher'!K237)</f>
        <v>46240</v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>26 -  P</v>
      </c>
      <c r="L228" s="7">
        <f>'[1]TCE - ANEXO IV - Preencher'!N237</f>
        <v>1250</v>
      </c>
    </row>
    <row r="229" spans="1:12" s="8" customFormat="1" ht="19.5" customHeight="1" x14ac:dyDescent="0.2">
      <c r="A229" s="3">
        <f>IFERROR(VLOOKUP(B229,'[1]DADOS (OCULTAR)'!$Q$3:$S$136,3,0),"")</f>
        <v>9767633000528</v>
      </c>
      <c r="B229" s="4" t="str">
        <f>'[1]TCE - ANEXO IV - Preencher'!C238</f>
        <v>UPA NOVA DESCOBERTA - CG Nº 008/2022</v>
      </c>
      <c r="C229" s="4" t="str">
        <f>'[1]TCE - ANEXO IV - Preencher'!E238</f>
        <v>5.16 - Serviços Médico-Hospitalares, Odotonlogia e Laboratoriais</v>
      </c>
      <c r="D229" s="3">
        <f>'[1]TCE - ANEXO IV - Preencher'!F238</f>
        <v>52063180000154</v>
      </c>
      <c r="E229" s="5" t="str">
        <f>'[1]TCE - ANEXO IV - Preencher'!G238</f>
        <v>V2 SERVICOS MEDICOS E TERAPEUTICOS LTDA</v>
      </c>
      <c r="F229" s="5" t="str">
        <f>'[1]TCE - ANEXO IV - Preencher'!H238</f>
        <v>S</v>
      </c>
      <c r="G229" s="5" t="str">
        <f>'[1]TCE - ANEXO IV - Preencher'!I238</f>
        <v>S</v>
      </c>
      <c r="H229" s="5" t="str">
        <f>'[1]TCE - ANEXO IV - Preencher'!J238</f>
        <v>501</v>
      </c>
      <c r="I229" s="6">
        <f>IF('[1]TCE - ANEXO IV - Preencher'!K238="","",'[1]TCE - ANEXO IV - Preencher'!K238)</f>
        <v>46239</v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>26 -  P</v>
      </c>
      <c r="L229" s="7">
        <f>'[1]TCE - ANEXO IV - Preencher'!N238</f>
        <v>5000</v>
      </c>
    </row>
    <row r="230" spans="1:12" s="8" customFormat="1" ht="19.5" customHeight="1" x14ac:dyDescent="0.2">
      <c r="A230" s="3">
        <f>IFERROR(VLOOKUP(B230,'[1]DADOS (OCULTAR)'!$Q$3:$S$136,3,0),"")</f>
        <v>9767633000528</v>
      </c>
      <c r="B230" s="4" t="str">
        <f>'[1]TCE - ANEXO IV - Preencher'!C239</f>
        <v>UPA NOVA DESCOBERTA - CG Nº 008/2022</v>
      </c>
      <c r="C230" s="4" t="str">
        <f>'[1]TCE - ANEXO IV - Preencher'!E239</f>
        <v>5.16 - Serviços Médico-Hospitalares, Odotonlogia e Laboratoriais</v>
      </c>
      <c r="D230" s="3">
        <f>'[1]TCE - ANEXO IV - Preencher'!F239</f>
        <v>48656723000170</v>
      </c>
      <c r="E230" s="5" t="str">
        <f>'[1]TCE - ANEXO IV - Preencher'!G239</f>
        <v>RC &amp; TP SERVICOS MEDICOS LTDA</v>
      </c>
      <c r="F230" s="5" t="str">
        <f>'[1]TCE - ANEXO IV - Preencher'!H239</f>
        <v>S</v>
      </c>
      <c r="G230" s="5" t="str">
        <f>'[1]TCE - ANEXO IV - Preencher'!I239</f>
        <v>S</v>
      </c>
      <c r="H230" s="5" t="str">
        <f>'[1]TCE - ANEXO IV - Preencher'!J239</f>
        <v>735</v>
      </c>
      <c r="I230" s="6">
        <f>IF('[1]TCE - ANEXO IV - Preencher'!K239="","",'[1]TCE - ANEXO IV - Preencher'!K239)</f>
        <v>46239</v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>26 -  P</v>
      </c>
      <c r="L230" s="7">
        <f>'[1]TCE - ANEXO IV - Preencher'!N239</f>
        <v>1250</v>
      </c>
    </row>
    <row r="231" spans="1:12" s="8" customFormat="1" ht="19.5" customHeight="1" x14ac:dyDescent="0.2">
      <c r="A231" s="3">
        <f>IFERROR(VLOOKUP(B231,'[1]DADOS (OCULTAR)'!$Q$3:$S$136,3,0),"")</f>
        <v>9767633000528</v>
      </c>
      <c r="B231" s="4" t="str">
        <f>'[1]TCE - ANEXO IV - Preencher'!C240</f>
        <v>UPA NOVA DESCOBERTA - CG Nº 008/2022</v>
      </c>
      <c r="C231" s="4" t="str">
        <f>'[1]TCE - ANEXO IV - Preencher'!E240</f>
        <v>5.16 - Serviços Médico-Hospitalares, Odotonlogia e Laboratoriais</v>
      </c>
      <c r="D231" s="3">
        <f>'[1]TCE - ANEXO IV - Preencher'!F240</f>
        <v>64919272000172</v>
      </c>
      <c r="E231" s="5" t="str">
        <f>'[1]TCE - ANEXO IV - Preencher'!G240</f>
        <v>MASTERMED PE XII GESTAO MEDICA LTDA</v>
      </c>
      <c r="F231" s="5" t="str">
        <f>'[1]TCE - ANEXO IV - Preencher'!H240</f>
        <v>S</v>
      </c>
      <c r="G231" s="5" t="str">
        <f>'[1]TCE - ANEXO IV - Preencher'!I240</f>
        <v>S</v>
      </c>
      <c r="H231" s="5" t="str">
        <f>'[1]TCE - ANEXO IV - Preencher'!J240</f>
        <v>313</v>
      </c>
      <c r="I231" s="6">
        <f>IF('[1]TCE - ANEXO IV - Preencher'!K240="","",'[1]TCE - ANEXO IV - Preencher'!K240)</f>
        <v>46239</v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>26 -  P</v>
      </c>
      <c r="L231" s="7">
        <f>'[1]TCE - ANEXO IV - Preencher'!N240</f>
        <v>4400</v>
      </c>
    </row>
    <row r="232" spans="1:12" s="8" customFormat="1" ht="19.5" customHeight="1" x14ac:dyDescent="0.2">
      <c r="A232" s="3">
        <f>IFERROR(VLOOKUP(B232,'[1]DADOS (OCULTAR)'!$Q$3:$S$136,3,0),"")</f>
        <v>9767633000528</v>
      </c>
      <c r="B232" s="4" t="str">
        <f>'[1]TCE - ANEXO IV - Preencher'!C241</f>
        <v>UPA NOVA DESCOBERTA - CG Nº 008/2022</v>
      </c>
      <c r="C232" s="4" t="str">
        <f>'[1]TCE - ANEXO IV - Preencher'!E241</f>
        <v>5.16 - Serviços Médico-Hospitalares, Odotonlogia e Laboratoriais</v>
      </c>
      <c r="D232" s="3">
        <f>'[1]TCE - ANEXO IV - Preencher'!F241</f>
        <v>43644880000141</v>
      </c>
      <c r="E232" s="5" t="str">
        <f>'[1]TCE - ANEXO IV - Preencher'!G241</f>
        <v>PORTALMED ATIVIDADES MEDICAS LTDA</v>
      </c>
      <c r="F232" s="5" t="str">
        <f>'[1]TCE - ANEXO IV - Preencher'!H241</f>
        <v>S</v>
      </c>
      <c r="G232" s="5" t="str">
        <f>'[1]TCE - ANEXO IV - Preencher'!I241</f>
        <v>S</v>
      </c>
      <c r="H232" s="5" t="str">
        <f>'[1]TCE - ANEXO IV - Preencher'!J241</f>
        <v>401</v>
      </c>
      <c r="I232" s="6">
        <f>IF('[1]TCE - ANEXO IV - Preencher'!K241="","",'[1]TCE - ANEXO IV - Preencher'!K241)</f>
        <v>46239</v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>26 -  P</v>
      </c>
      <c r="L232" s="7">
        <f>'[1]TCE - ANEXO IV - Preencher'!N241</f>
        <v>10800</v>
      </c>
    </row>
    <row r="233" spans="1:12" s="8" customFormat="1" ht="19.5" customHeight="1" x14ac:dyDescent="0.2">
      <c r="A233" s="3">
        <f>IFERROR(VLOOKUP(B233,'[1]DADOS (OCULTAR)'!$Q$3:$S$136,3,0),"")</f>
        <v>9767633000528</v>
      </c>
      <c r="B233" s="4" t="str">
        <f>'[1]TCE - ANEXO IV - Preencher'!C242</f>
        <v>UPA NOVA DESCOBERTA - CG Nº 008/2022</v>
      </c>
      <c r="C233" s="4" t="str">
        <f>'[1]TCE - ANEXO IV - Preencher'!E242</f>
        <v>5.16 - Serviços Médico-Hospitalares, Odotonlogia e Laboratoriais</v>
      </c>
      <c r="D233" s="3">
        <f>'[1]TCE - ANEXO IV - Preencher'!F242</f>
        <v>47200199000165</v>
      </c>
      <c r="E233" s="5" t="str">
        <f>'[1]TCE - ANEXO IV - Preencher'!G242</f>
        <v>MASTERMED PE VII GESTAO MEDICAS LTDA</v>
      </c>
      <c r="F233" s="5" t="str">
        <f>'[1]TCE - ANEXO IV - Preencher'!H242</f>
        <v>S</v>
      </c>
      <c r="G233" s="5" t="str">
        <f>'[1]TCE - ANEXO IV - Preencher'!I242</f>
        <v>S</v>
      </c>
      <c r="H233" s="5" t="str">
        <f>'[1]TCE - ANEXO IV - Preencher'!J242</f>
        <v>338</v>
      </c>
      <c r="I233" s="6">
        <f>IF('[1]TCE - ANEXO IV - Preencher'!K242="","",'[1]TCE - ANEXO IV - Preencher'!K242)</f>
        <v>46239</v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>26 -  P</v>
      </c>
      <c r="L233" s="7">
        <f>'[1]TCE - ANEXO IV - Preencher'!N242</f>
        <v>13950</v>
      </c>
    </row>
    <row r="234" spans="1:12" s="8" customFormat="1" ht="19.5" customHeight="1" x14ac:dyDescent="0.2">
      <c r="A234" s="3">
        <f>IFERROR(VLOOKUP(B234,'[1]DADOS (OCULTAR)'!$Q$3:$S$136,3,0),"")</f>
        <v>9767633000528</v>
      </c>
      <c r="B234" s="4" t="str">
        <f>'[1]TCE - ANEXO IV - Preencher'!C243</f>
        <v>UPA NOVA DESCOBERTA - CG Nº 008/2022</v>
      </c>
      <c r="C234" s="4" t="str">
        <f>'[1]TCE - ANEXO IV - Preencher'!E243</f>
        <v>5.16 - Serviços Médico-Hospitalares, Odotonlogia e Laboratoriais</v>
      </c>
      <c r="D234" s="3">
        <f>'[1]TCE - ANEXO IV - Preencher'!F243</f>
        <v>46852548000160</v>
      </c>
      <c r="E234" s="5" t="str">
        <f>'[1]TCE - ANEXO IV - Preencher'!G243</f>
        <v>CERTMED ATIVIDADES MEDICAS LTDA</v>
      </c>
      <c r="F234" s="5" t="str">
        <f>'[1]TCE - ANEXO IV - Preencher'!H243</f>
        <v>S</v>
      </c>
      <c r="G234" s="5" t="str">
        <f>'[1]TCE - ANEXO IV - Preencher'!I243</f>
        <v>S</v>
      </c>
      <c r="H234" s="5" t="str">
        <f>'[1]TCE - ANEXO IV - Preencher'!J243</f>
        <v>985</v>
      </c>
      <c r="I234" s="6">
        <f>IF('[1]TCE - ANEXO IV - Preencher'!K243="","",'[1]TCE - ANEXO IV - Preencher'!K243)</f>
        <v>46239</v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>26 -  P</v>
      </c>
      <c r="L234" s="7">
        <f>'[1]TCE - ANEXO IV - Preencher'!N243</f>
        <v>3300</v>
      </c>
    </row>
    <row r="235" spans="1:12" s="8" customFormat="1" ht="19.5" customHeight="1" x14ac:dyDescent="0.2">
      <c r="A235" s="3">
        <f>IFERROR(VLOOKUP(B235,'[1]DADOS (OCULTAR)'!$Q$3:$S$136,3,0),"")</f>
        <v>9767633000528</v>
      </c>
      <c r="B235" s="4" t="str">
        <f>'[1]TCE - ANEXO IV - Preencher'!C244</f>
        <v>UPA NOVA DESCOBERTA - CG Nº 008/2022</v>
      </c>
      <c r="C235" s="4" t="str">
        <f>'[1]TCE - ANEXO IV - Preencher'!E244</f>
        <v>5.16 - Serviços Médico-Hospitalares, Odotonlogia e Laboratoriais</v>
      </c>
      <c r="D235" s="3">
        <f>'[1]TCE - ANEXO IV - Preencher'!F244</f>
        <v>45237924000144</v>
      </c>
      <c r="E235" s="5" t="str">
        <f>'[1]TCE - ANEXO IV - Preencher'!G244</f>
        <v>MEDCENTER ATIVIDADES MEDICAS LTDA</v>
      </c>
      <c r="F235" s="5" t="str">
        <f>'[1]TCE - ANEXO IV - Preencher'!H244</f>
        <v>S</v>
      </c>
      <c r="G235" s="5" t="str">
        <f>'[1]TCE - ANEXO IV - Preencher'!I244</f>
        <v>S</v>
      </c>
      <c r="H235" s="5" t="str">
        <f>'[1]TCE - ANEXO IV - Preencher'!J244</f>
        <v>1302</v>
      </c>
      <c r="I235" s="6">
        <f>IF('[1]TCE - ANEXO IV - Preencher'!K244="","",'[1]TCE - ANEXO IV - Preencher'!K244)</f>
        <v>46239</v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>26 -  P</v>
      </c>
      <c r="L235" s="7">
        <f>'[1]TCE - ANEXO IV - Preencher'!N244</f>
        <v>1250</v>
      </c>
    </row>
    <row r="236" spans="1:12" s="8" customFormat="1" ht="19.5" customHeight="1" x14ac:dyDescent="0.2">
      <c r="A236" s="3">
        <f>IFERROR(VLOOKUP(B236,'[1]DADOS (OCULTAR)'!$Q$3:$S$136,3,0),"")</f>
        <v>9767633000528</v>
      </c>
      <c r="B236" s="4" t="str">
        <f>'[1]TCE - ANEXO IV - Preencher'!C245</f>
        <v>UPA NOVA DESCOBERTA - CG Nº 008/2022</v>
      </c>
      <c r="C236" s="4" t="str">
        <f>'[1]TCE - ANEXO IV - Preencher'!E245</f>
        <v>5.16 - Serviços Médico-Hospitalares, Odotonlogia e Laboratoriais</v>
      </c>
      <c r="D236" s="3">
        <f>'[1]TCE - ANEXO IV - Preencher'!F245</f>
        <v>64918487000179</v>
      </c>
      <c r="E236" s="5" t="str">
        <f>'[1]TCE - ANEXO IV - Preencher'!G245</f>
        <v>MASTERMED PE X GESTAO MEDICA LTDA</v>
      </c>
      <c r="F236" s="5" t="str">
        <f>'[1]TCE - ANEXO IV - Preencher'!H245</f>
        <v>S</v>
      </c>
      <c r="G236" s="5" t="str">
        <f>'[1]TCE - ANEXO IV - Preencher'!I245</f>
        <v>S</v>
      </c>
      <c r="H236" s="5" t="str">
        <f>'[1]TCE - ANEXO IV - Preencher'!J245</f>
        <v>118</v>
      </c>
      <c r="I236" s="6">
        <f>IF('[1]TCE - ANEXO IV - Preencher'!K245="","",'[1]TCE - ANEXO IV - Preencher'!K245)</f>
        <v>46240</v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>26 -  P</v>
      </c>
      <c r="L236" s="7">
        <f>'[1]TCE - ANEXO IV - Preencher'!N245</f>
        <v>1250</v>
      </c>
    </row>
    <row r="237" spans="1:12" s="8" customFormat="1" ht="19.5" customHeight="1" x14ac:dyDescent="0.2">
      <c r="A237" s="3">
        <f>IFERROR(VLOOKUP(B237,'[1]DADOS (OCULTAR)'!$Q$3:$S$136,3,0),"")</f>
        <v>9767633000528</v>
      </c>
      <c r="B237" s="4" t="str">
        <f>'[1]TCE - ANEXO IV - Preencher'!C246</f>
        <v>UPA NOVA DESCOBERTA - CG Nº 008/2022</v>
      </c>
      <c r="C237" s="4" t="str">
        <f>'[1]TCE - ANEXO IV - Preencher'!E246</f>
        <v>5.16 - Serviços Médico-Hospitalares, Odotonlogia e Laboratoriais</v>
      </c>
      <c r="D237" s="3">
        <f>'[1]TCE - ANEXO IV - Preencher'!F246</f>
        <v>41312903000195</v>
      </c>
      <c r="E237" s="5" t="str">
        <f>'[1]TCE - ANEXO IV - Preencher'!G246</f>
        <v>QUALIMED GESTAO MEDICA INTEGRADA LTDA</v>
      </c>
      <c r="F237" s="5" t="str">
        <f>'[1]TCE - ANEXO IV - Preencher'!H246</f>
        <v>S</v>
      </c>
      <c r="G237" s="5" t="str">
        <f>'[1]TCE - ANEXO IV - Preencher'!I246</f>
        <v>S</v>
      </c>
      <c r="H237" s="5" t="str">
        <f>'[1]TCE - ANEXO IV - Preencher'!J246</f>
        <v>88</v>
      </c>
      <c r="I237" s="6">
        <f>IF('[1]TCE - ANEXO IV - Preencher'!K246="","",'[1]TCE - ANEXO IV - Preencher'!K246)</f>
        <v>46239</v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>26 -  P</v>
      </c>
      <c r="L237" s="7">
        <f>'[1]TCE - ANEXO IV - Preencher'!N246</f>
        <v>5000</v>
      </c>
    </row>
    <row r="238" spans="1:12" s="8" customFormat="1" ht="19.5" customHeight="1" x14ac:dyDescent="0.2">
      <c r="A238" s="3">
        <f>IFERROR(VLOOKUP(B238,'[1]DADOS (OCULTAR)'!$Q$3:$S$136,3,0),"")</f>
        <v>9767633000528</v>
      </c>
      <c r="B238" s="4" t="str">
        <f>'[1]TCE - ANEXO IV - Preencher'!C247</f>
        <v>UPA NOVA DESCOBERTA - CG Nº 008/2022</v>
      </c>
      <c r="C238" s="4" t="str">
        <f>'[1]TCE - ANEXO IV - Preencher'!E247</f>
        <v>5.16 - Serviços Médico-Hospitalares, Odotonlogia e Laboratoriais</v>
      </c>
      <c r="D238" s="3">
        <f>'[1]TCE - ANEXO IV - Preencher'!F247</f>
        <v>52355127000127</v>
      </c>
      <c r="E238" s="5" t="str">
        <f>'[1]TCE - ANEXO IV - Preencher'!G247</f>
        <v>MASTERMED PE III GESTAO MEDICA LTDA</v>
      </c>
      <c r="F238" s="5" t="str">
        <f>'[1]TCE - ANEXO IV - Preencher'!H247</f>
        <v>S</v>
      </c>
      <c r="G238" s="5" t="str">
        <f>'[1]TCE - ANEXO IV - Preencher'!I247</f>
        <v>S</v>
      </c>
      <c r="H238" s="5" t="str">
        <f>'[1]TCE - ANEXO IV - Preencher'!J247</f>
        <v>1939</v>
      </c>
      <c r="I238" s="6">
        <f>IF('[1]TCE - ANEXO IV - Preencher'!K247="","",'[1]TCE - ANEXO IV - Preencher'!K247)</f>
        <v>46239</v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>26 -  P</v>
      </c>
      <c r="L238" s="7">
        <f>'[1]TCE - ANEXO IV - Preencher'!N247</f>
        <v>11250</v>
      </c>
    </row>
    <row r="239" spans="1:12" s="8" customFormat="1" ht="19.5" customHeight="1" x14ac:dyDescent="0.2">
      <c r="A239" s="3">
        <f>IFERROR(VLOOKUP(B239,'[1]DADOS (OCULTAR)'!$Q$3:$S$136,3,0),"")</f>
        <v>9767633000528</v>
      </c>
      <c r="B239" s="4" t="str">
        <f>'[1]TCE - ANEXO IV - Preencher'!C248</f>
        <v>UPA NOVA DESCOBERTA - CG Nº 008/2022</v>
      </c>
      <c r="C239" s="4" t="str">
        <f>'[1]TCE - ANEXO IV - Preencher'!E248</f>
        <v>5.16 - Serviços Médico-Hospitalares, Odotonlogia e Laboratoriais</v>
      </c>
      <c r="D239" s="3">
        <f>'[1]TCE - ANEXO IV - Preencher'!F248</f>
        <v>66536411000104</v>
      </c>
      <c r="E239" s="5" t="str">
        <f>'[1]TCE - ANEXO IV - Preencher'!G248</f>
        <v>BRENO SERAFIM PEREIRA SERVICOS MEDICOS LTDA</v>
      </c>
      <c r="F239" s="5" t="str">
        <f>'[1]TCE - ANEXO IV - Preencher'!H248</f>
        <v>S</v>
      </c>
      <c r="G239" s="5" t="str">
        <f>'[1]TCE - ANEXO IV - Preencher'!I248</f>
        <v>S</v>
      </c>
      <c r="H239" s="5" t="str">
        <f>'[1]TCE - ANEXO IV - Preencher'!J248</f>
        <v>18</v>
      </c>
      <c r="I239" s="6">
        <f>IF('[1]TCE - ANEXO IV - Preencher'!K248="","",'[1]TCE - ANEXO IV - Preencher'!K248)</f>
        <v>46239</v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>26 -  P</v>
      </c>
      <c r="L239" s="7">
        <f>'[1]TCE - ANEXO IV - Preencher'!N248</f>
        <v>23850</v>
      </c>
    </row>
    <row r="240" spans="1:12" s="8" customFormat="1" ht="19.5" customHeight="1" x14ac:dyDescent="0.2">
      <c r="A240" s="3">
        <f>IFERROR(VLOOKUP(B240,'[1]DADOS (OCULTAR)'!$Q$3:$S$136,3,0),"")</f>
        <v>9767633000528</v>
      </c>
      <c r="B240" s="4" t="str">
        <f>'[1]TCE - ANEXO IV - Preencher'!C249</f>
        <v>UPA NOVA DESCOBERTA - CG Nº 008/2022</v>
      </c>
      <c r="C240" s="4" t="str">
        <f>'[1]TCE - ANEXO IV - Preencher'!E249</f>
        <v>5.16 - Serviços Médico-Hospitalares, Odotonlogia e Laboratoriais</v>
      </c>
      <c r="D240" s="3">
        <f>'[1]TCE - ANEXO IV - Preencher'!F249</f>
        <v>61056045000172</v>
      </c>
      <c r="E240" s="5" t="str">
        <f>'[1]TCE - ANEXO IV - Preencher'!G249</f>
        <v>MANOELA TERRA SERVICOS MEDICOS LTDA</v>
      </c>
      <c r="F240" s="5" t="str">
        <f>'[1]TCE - ANEXO IV - Preencher'!H249</f>
        <v>S</v>
      </c>
      <c r="G240" s="5" t="str">
        <f>'[1]TCE - ANEXO IV - Preencher'!I249</f>
        <v>S</v>
      </c>
      <c r="H240" s="5" t="str">
        <f>'[1]TCE - ANEXO IV - Preencher'!J249</f>
        <v>54</v>
      </c>
      <c r="I240" s="6">
        <f>IF('[1]TCE - ANEXO IV - Preencher'!K249="","",'[1]TCE - ANEXO IV - Preencher'!K249)</f>
        <v>46239</v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>26 -  P</v>
      </c>
      <c r="L240" s="7">
        <f>'[1]TCE - ANEXO IV - Preencher'!N249</f>
        <v>14300</v>
      </c>
    </row>
    <row r="241" spans="1:12" s="8" customFormat="1" ht="19.5" customHeight="1" x14ac:dyDescent="0.2">
      <c r="A241" s="3">
        <f>IFERROR(VLOOKUP(B241,'[1]DADOS (OCULTAR)'!$Q$3:$S$136,3,0),"")</f>
        <v>9767633000528</v>
      </c>
      <c r="B241" s="4" t="str">
        <f>'[1]TCE - ANEXO IV - Preencher'!C250</f>
        <v>UPA NOVA DESCOBERTA - CG Nº 008/2022</v>
      </c>
      <c r="C241" s="4" t="str">
        <f>'[1]TCE - ANEXO IV - Preencher'!E250</f>
        <v>5.16 - Serviços Médico-Hospitalares, Odotonlogia e Laboratoriais</v>
      </c>
      <c r="D241" s="3">
        <f>'[1]TCE - ANEXO IV - Preencher'!F250</f>
        <v>63728360000124</v>
      </c>
      <c r="E241" s="5" t="str">
        <f>'[1]TCE - ANEXO IV - Preencher'!G250</f>
        <v>COMPLETUDE CLINICA MEDICA LTDA</v>
      </c>
      <c r="F241" s="5" t="str">
        <f>'[1]TCE - ANEXO IV - Preencher'!H250</f>
        <v>S</v>
      </c>
      <c r="G241" s="5" t="str">
        <f>'[1]TCE - ANEXO IV - Preencher'!I250</f>
        <v>S</v>
      </c>
      <c r="H241" s="5" t="str">
        <f>'[1]TCE - ANEXO IV - Preencher'!J250</f>
        <v>20</v>
      </c>
      <c r="I241" s="6">
        <f>IF('[1]TCE - ANEXO IV - Preencher'!K250="","",'[1]TCE - ANEXO IV - Preencher'!K250)</f>
        <v>46239</v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>26 -  P</v>
      </c>
      <c r="L241" s="7">
        <f>'[1]TCE - ANEXO IV - Preencher'!N250</f>
        <v>15150</v>
      </c>
    </row>
    <row r="242" spans="1:12" s="8" customFormat="1" ht="19.5" customHeight="1" x14ac:dyDescent="0.2">
      <c r="A242" s="3">
        <f>IFERROR(VLOOKUP(B242,'[1]DADOS (OCULTAR)'!$Q$3:$S$136,3,0),"")</f>
        <v>9767633000528</v>
      </c>
      <c r="B242" s="4" t="str">
        <f>'[1]TCE - ANEXO IV - Preencher'!C251</f>
        <v>UPA NOVA DESCOBERTA - CG Nº 008/2022</v>
      </c>
      <c r="C242" s="4" t="str">
        <f>'[1]TCE - ANEXO IV - Preencher'!E251</f>
        <v>5.16 - Serviços Médico-Hospitalares, Odotonlogia e Laboratoriais</v>
      </c>
      <c r="D242" s="3">
        <f>'[1]TCE - ANEXO IV - Preencher'!F251</f>
        <v>52181789000128</v>
      </c>
      <c r="E242" s="5" t="str">
        <f>'[1]TCE - ANEXO IV - Preencher'!G251</f>
        <v>BERNARDO COELHO AVILA FREITAS SERVICOS MEDICOS LTDA</v>
      </c>
      <c r="F242" s="5" t="str">
        <f>'[1]TCE - ANEXO IV - Preencher'!H251</f>
        <v>S</v>
      </c>
      <c r="G242" s="5" t="str">
        <f>'[1]TCE - ANEXO IV - Preencher'!I251</f>
        <v>S</v>
      </c>
      <c r="H242" s="5" t="str">
        <f>'[1]TCE - ANEXO IV - Preencher'!J251</f>
        <v>73</v>
      </c>
      <c r="I242" s="6">
        <f>IF('[1]TCE - ANEXO IV - Preencher'!K251="","",'[1]TCE - ANEXO IV - Preencher'!K251)</f>
        <v>46239</v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>26 -  P</v>
      </c>
      <c r="L242" s="7">
        <f>'[1]TCE - ANEXO IV - Preencher'!N251</f>
        <v>1250</v>
      </c>
    </row>
    <row r="243" spans="1:12" s="8" customFormat="1" ht="19.5" customHeight="1" x14ac:dyDescent="0.2">
      <c r="A243" s="3">
        <f>IFERROR(VLOOKUP(B243,'[1]DADOS (OCULTAR)'!$Q$3:$S$136,3,0),"")</f>
        <v>9767633000528</v>
      </c>
      <c r="B243" s="4" t="str">
        <f>'[1]TCE - ANEXO IV - Preencher'!C252</f>
        <v>UPA NOVA DESCOBERTA - CG Nº 008/2022</v>
      </c>
      <c r="C243" s="4" t="str">
        <f>'[1]TCE - ANEXO IV - Preencher'!E252</f>
        <v>5.16 - Serviços Médico-Hospitalares, Odotonlogia e Laboratoriais</v>
      </c>
      <c r="D243" s="3">
        <f>'[1]TCE - ANEXO IV - Preencher'!F252</f>
        <v>53505900000157</v>
      </c>
      <c r="E243" s="5" t="str">
        <f>'[1]TCE - ANEXO IV - Preencher'!G252</f>
        <v>MASTERMED PE I GESTAO MEDICA LTDA</v>
      </c>
      <c r="F243" s="5" t="str">
        <f>'[1]TCE - ANEXO IV - Preencher'!H252</f>
        <v>S</v>
      </c>
      <c r="G243" s="5" t="str">
        <f>'[1]TCE - ANEXO IV - Preencher'!I252</f>
        <v>S</v>
      </c>
      <c r="H243" s="5" t="str">
        <f>'[1]TCE - ANEXO IV - Preencher'!J252</f>
        <v>514</v>
      </c>
      <c r="I243" s="6">
        <f>IF('[1]TCE - ANEXO IV - Preencher'!K252="","",'[1]TCE - ANEXO IV - Preencher'!K252)</f>
        <v>46239</v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>26 -  P</v>
      </c>
      <c r="L243" s="7">
        <f>'[1]TCE - ANEXO IV - Preencher'!N252</f>
        <v>55050</v>
      </c>
    </row>
    <row r="244" spans="1:12" s="8" customFormat="1" ht="19.5" customHeight="1" x14ac:dyDescent="0.2">
      <c r="A244" s="3">
        <f>IFERROR(VLOOKUP(B244,'[1]DADOS (OCULTAR)'!$Q$3:$S$136,3,0),"")</f>
        <v>9767633000528</v>
      </c>
      <c r="B244" s="4" t="str">
        <f>'[1]TCE - ANEXO IV - Preencher'!C253</f>
        <v>UPA NOVA DESCOBERTA - CG Nº 008/2022</v>
      </c>
      <c r="C244" s="4" t="str">
        <f>'[1]TCE - ANEXO IV - Preencher'!E253</f>
        <v>5.16 - Serviços Médico-Hospitalares, Odotonlogia e Laboratoriais</v>
      </c>
      <c r="D244" s="3">
        <f>'[1]TCE - ANEXO IV - Preencher'!F253</f>
        <v>50951619000150</v>
      </c>
      <c r="E244" s="5" t="str">
        <f>'[1]TCE - ANEXO IV - Preencher'!G253</f>
        <v>BRENDO KEDSON O DE S MARTINS LTDA</v>
      </c>
      <c r="F244" s="5" t="str">
        <f>'[1]TCE - ANEXO IV - Preencher'!H253</f>
        <v>S</v>
      </c>
      <c r="G244" s="5" t="str">
        <f>'[1]TCE - ANEXO IV - Preencher'!I253</f>
        <v>S</v>
      </c>
      <c r="H244" s="5" t="str">
        <f>'[1]TCE - ANEXO IV - Preencher'!J253</f>
        <v>100</v>
      </c>
      <c r="I244" s="6">
        <f>IF('[1]TCE - ANEXO IV - Preencher'!K253="","",'[1]TCE - ANEXO IV - Preencher'!K253)</f>
        <v>46238</v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>26 -  P</v>
      </c>
      <c r="L244" s="7">
        <f>'[1]TCE - ANEXO IV - Preencher'!N253</f>
        <v>3450</v>
      </c>
    </row>
    <row r="245" spans="1:12" s="8" customFormat="1" ht="19.5" customHeight="1" x14ac:dyDescent="0.2">
      <c r="A245" s="3">
        <f>IFERROR(VLOOKUP(B245,'[1]DADOS (OCULTAR)'!$Q$3:$S$136,3,0),"")</f>
        <v>9767633000528</v>
      </c>
      <c r="B245" s="4" t="str">
        <f>'[1]TCE - ANEXO IV - Preencher'!C254</f>
        <v>UPA NOVA DESCOBERTA - CG Nº 008/2022</v>
      </c>
      <c r="C245" s="4" t="str">
        <f>'[1]TCE - ANEXO IV - Preencher'!E254</f>
        <v>5.16 - Serviços Médico-Hospitalares, Odotonlogia e Laboratoriais</v>
      </c>
      <c r="D245" s="3">
        <f>'[1]TCE - ANEXO IV - Preencher'!F254</f>
        <v>64222642000118</v>
      </c>
      <c r="E245" s="5" t="str">
        <f>'[1]TCE - ANEXO IV - Preencher'!G254</f>
        <v>LEONARDO CIRILO SANTOS LTDA</v>
      </c>
      <c r="F245" s="5" t="str">
        <f>'[1]TCE - ANEXO IV - Preencher'!H254</f>
        <v>S</v>
      </c>
      <c r="G245" s="5" t="str">
        <f>'[1]TCE - ANEXO IV - Preencher'!I254</f>
        <v>S</v>
      </c>
      <c r="H245" s="5" t="str">
        <f>'[1]TCE - ANEXO IV - Preencher'!J254</f>
        <v>8</v>
      </c>
      <c r="I245" s="6">
        <f>IF('[1]TCE - ANEXO IV - Preencher'!K254="","",'[1]TCE - ANEXO IV - Preencher'!K254)</f>
        <v>46238</v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>26 -  P</v>
      </c>
      <c r="L245" s="7">
        <f>'[1]TCE - ANEXO IV - Preencher'!N254</f>
        <v>7850</v>
      </c>
    </row>
    <row r="246" spans="1:12" s="8" customFormat="1" ht="19.5" customHeight="1" x14ac:dyDescent="0.2">
      <c r="A246" s="3">
        <f>IFERROR(VLOOKUP(B246,'[1]DADOS (OCULTAR)'!$Q$3:$S$136,3,0),"")</f>
        <v>9767633000528</v>
      </c>
      <c r="B246" s="4" t="str">
        <f>'[1]TCE - ANEXO IV - Preencher'!C255</f>
        <v>UPA NOVA DESCOBERTA - CG Nº 008/2022</v>
      </c>
      <c r="C246" s="4" t="str">
        <f>'[1]TCE - ANEXO IV - Preencher'!E255</f>
        <v>5.16 - Serviços Médico-Hospitalares, Odotonlogia e Laboratoriais</v>
      </c>
      <c r="D246" s="3">
        <f>'[1]TCE - ANEXO IV - Preencher'!F255</f>
        <v>63661853000194</v>
      </c>
      <c r="E246" s="5" t="str">
        <f>'[1]TCE - ANEXO IV - Preencher'!G255</f>
        <v>VITA CLINICA MEDICA LTDA</v>
      </c>
      <c r="F246" s="5" t="str">
        <f>'[1]TCE - ANEXO IV - Preencher'!H255</f>
        <v>S</v>
      </c>
      <c r="G246" s="5" t="str">
        <f>'[1]TCE - ANEXO IV - Preencher'!I255</f>
        <v>S</v>
      </c>
      <c r="H246" s="5" t="str">
        <f>'[1]TCE - ANEXO IV - Preencher'!J255</f>
        <v>6</v>
      </c>
      <c r="I246" s="6">
        <f>IF('[1]TCE - ANEXO IV - Preencher'!K255="","",'[1]TCE - ANEXO IV - Preencher'!K255)</f>
        <v>46238</v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>26 -  P</v>
      </c>
      <c r="L246" s="7">
        <f>'[1]TCE - ANEXO IV - Preencher'!N255</f>
        <v>4700</v>
      </c>
    </row>
    <row r="247" spans="1:12" s="8" customFormat="1" ht="19.5" customHeight="1" x14ac:dyDescent="0.2">
      <c r="A247" s="3">
        <f>IFERROR(VLOOKUP(B247,'[1]DADOS (OCULTAR)'!$Q$3:$S$136,3,0),"")</f>
        <v>9767633000528</v>
      </c>
      <c r="B247" s="4" t="str">
        <f>'[1]TCE - ANEXO IV - Preencher'!C256</f>
        <v>UPA NOVA DESCOBERTA - CG Nº 008/2022</v>
      </c>
      <c r="C247" s="4" t="str">
        <f>'[1]TCE - ANEXO IV - Preencher'!E256</f>
        <v>5.16 - Serviços Médico-Hospitalares, Odotonlogia e Laboratoriais</v>
      </c>
      <c r="D247" s="3">
        <f>'[1]TCE - ANEXO IV - Preencher'!F256</f>
        <v>57892173000189</v>
      </c>
      <c r="E247" s="5" t="str">
        <f>'[1]TCE - ANEXO IV - Preencher'!G256</f>
        <v>SAVIO VINNICIUS MACEDO ASSIS SERVICOS MEDICOS LTDA</v>
      </c>
      <c r="F247" s="5" t="str">
        <f>'[1]TCE - ANEXO IV - Preencher'!H256</f>
        <v>S</v>
      </c>
      <c r="G247" s="5" t="str">
        <f>'[1]TCE - ANEXO IV - Preencher'!I256</f>
        <v>S</v>
      </c>
      <c r="H247" s="5" t="str">
        <f>'[1]TCE - ANEXO IV - Preencher'!J256</f>
        <v>77</v>
      </c>
      <c r="I247" s="6">
        <f>IF('[1]TCE - ANEXO IV - Preencher'!K256="","",'[1]TCE - ANEXO IV - Preencher'!K256)</f>
        <v>46240</v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>26 -  P</v>
      </c>
      <c r="L247" s="7">
        <f>'[1]TCE - ANEXO IV - Preencher'!N256</f>
        <v>11700</v>
      </c>
    </row>
    <row r="248" spans="1:12" s="8" customFormat="1" ht="19.5" customHeight="1" x14ac:dyDescent="0.2">
      <c r="A248" s="3">
        <f>IFERROR(VLOOKUP(B248,'[1]DADOS (OCULTAR)'!$Q$3:$S$136,3,0),"")</f>
        <v>9767633000528</v>
      </c>
      <c r="B248" s="4" t="str">
        <f>'[1]TCE - ANEXO IV - Preencher'!C257</f>
        <v>UPA NOVA DESCOBERTA - CG Nº 008/2022</v>
      </c>
      <c r="C248" s="4" t="str">
        <f>'[1]TCE - ANEXO IV - Preencher'!E257</f>
        <v>5.16 - Serviços Médico-Hospitalares, Odotonlogia e Laboratoriais</v>
      </c>
      <c r="D248" s="3">
        <f>'[1]TCE - ANEXO IV - Preencher'!F257</f>
        <v>63799200000176</v>
      </c>
      <c r="E248" s="5" t="str">
        <f>'[1]TCE - ANEXO IV - Preencher'!G257</f>
        <v>VITORIA ARAUJO BERNARDO SERVICOS MEDICOS LTDA</v>
      </c>
      <c r="F248" s="5" t="str">
        <f>'[1]TCE - ANEXO IV - Preencher'!H257</f>
        <v>S</v>
      </c>
      <c r="G248" s="5" t="str">
        <f>'[1]TCE - ANEXO IV - Preencher'!I257</f>
        <v>S</v>
      </c>
      <c r="H248" s="5" t="str">
        <f>'[1]TCE - ANEXO IV - Preencher'!J257</f>
        <v>22</v>
      </c>
      <c r="I248" s="6">
        <f>IF('[1]TCE - ANEXO IV - Preencher'!K257="","",'[1]TCE - ANEXO IV - Preencher'!K257)</f>
        <v>46240</v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>26 -  P</v>
      </c>
      <c r="L248" s="7">
        <f>'[1]TCE - ANEXO IV - Preencher'!N257</f>
        <v>9100</v>
      </c>
    </row>
    <row r="249" spans="1:12" s="8" customFormat="1" ht="19.5" customHeight="1" x14ac:dyDescent="0.2">
      <c r="A249" s="3">
        <f>IFERROR(VLOOKUP(B249,'[1]DADOS (OCULTAR)'!$Q$3:$S$136,3,0),"")</f>
        <v>9767633000528</v>
      </c>
      <c r="B249" s="4" t="str">
        <f>'[1]TCE - ANEXO IV - Preencher'!C258</f>
        <v>UPA NOVA DESCOBERTA - CG Nº 008/2022</v>
      </c>
      <c r="C249" s="4" t="str">
        <f>'[1]TCE - ANEXO IV - Preencher'!E258</f>
        <v>5.16 - Serviços Médico-Hospitalares, Odotonlogia e Laboratoriais</v>
      </c>
      <c r="D249" s="3">
        <f>'[1]TCE - ANEXO IV - Preencher'!F258</f>
        <v>61324592000191</v>
      </c>
      <c r="E249" s="5" t="str">
        <f>'[1]TCE - ANEXO IV - Preencher'!G258</f>
        <v>LIPPO EMPREENDIMENTO MEDICO LTDA</v>
      </c>
      <c r="F249" s="5" t="str">
        <f>'[1]TCE - ANEXO IV - Preencher'!H258</f>
        <v>S</v>
      </c>
      <c r="G249" s="5" t="str">
        <f>'[1]TCE - ANEXO IV - Preencher'!I258</f>
        <v>S</v>
      </c>
      <c r="H249" s="5" t="str">
        <f>'[1]TCE - ANEXO IV - Preencher'!J258</f>
        <v>16</v>
      </c>
      <c r="I249" s="6">
        <f>IF('[1]TCE - ANEXO IV - Preencher'!K258="","",'[1]TCE - ANEXO IV - Preencher'!K258)</f>
        <v>46241</v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>26 -  P</v>
      </c>
      <c r="L249" s="7">
        <f>'[1]TCE - ANEXO IV - Preencher'!N258</f>
        <v>6750</v>
      </c>
    </row>
    <row r="250" spans="1:12" s="8" customFormat="1" ht="19.5" customHeight="1" x14ac:dyDescent="0.2">
      <c r="A250" s="3">
        <f>IFERROR(VLOOKUP(B250,'[1]DADOS (OCULTAR)'!$Q$3:$S$136,3,0),"")</f>
        <v>9767633000528</v>
      </c>
      <c r="B250" s="4" t="str">
        <f>'[1]TCE - ANEXO IV - Preencher'!C259</f>
        <v>UPA NOVA DESCOBERTA - CG Nº 008/2022</v>
      </c>
      <c r="C250" s="4" t="str">
        <f>'[1]TCE - ANEXO IV - Preencher'!E259</f>
        <v>5.16 - Serviços Médico-Hospitalares, Odotonlogia e Laboratoriais</v>
      </c>
      <c r="D250" s="3">
        <f>'[1]TCE - ANEXO IV - Preencher'!F259</f>
        <v>50868821000112</v>
      </c>
      <c r="E250" s="5" t="str">
        <f>'[1]TCE - ANEXO IV - Preencher'!G259</f>
        <v>SUED SERVICOS MEDICOS LTDA</v>
      </c>
      <c r="F250" s="5" t="str">
        <f>'[1]TCE - ANEXO IV - Preencher'!H259</f>
        <v>S</v>
      </c>
      <c r="G250" s="5" t="str">
        <f>'[1]TCE - ANEXO IV - Preencher'!I259</f>
        <v>S</v>
      </c>
      <c r="H250" s="5" t="str">
        <f>'[1]TCE - ANEXO IV - Preencher'!J259</f>
        <v>45</v>
      </c>
      <c r="I250" s="6">
        <f>IF('[1]TCE - ANEXO IV - Preencher'!K259="","",'[1]TCE - ANEXO IV - Preencher'!K259)</f>
        <v>46241</v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>26 -  P</v>
      </c>
      <c r="L250" s="7">
        <f>'[1]TCE - ANEXO IV - Preencher'!N259</f>
        <v>6450</v>
      </c>
    </row>
    <row r="251" spans="1:12" s="8" customFormat="1" ht="19.5" customHeight="1" x14ac:dyDescent="0.2">
      <c r="A251" s="3">
        <f>IFERROR(VLOOKUP(B251,'[1]DADOS (OCULTAR)'!$Q$3:$S$136,3,0),"")</f>
        <v>9767633000528</v>
      </c>
      <c r="B251" s="4" t="str">
        <f>'[1]TCE - ANEXO IV - Preencher'!C260</f>
        <v>UPA NOVA DESCOBERTA - CG Nº 008/2022</v>
      </c>
      <c r="C251" s="4" t="str">
        <f>'[1]TCE - ANEXO IV - Preencher'!E260</f>
        <v>5.16 - Serviços Médico-Hospitalares, Odotonlogia e Laboratoriais</v>
      </c>
      <c r="D251" s="3">
        <f>'[1]TCE - ANEXO IV - Preencher'!F260</f>
        <v>61720369000163</v>
      </c>
      <c r="E251" s="5" t="str">
        <f>'[1]TCE - ANEXO IV - Preencher'!G260</f>
        <v>MATHEUS HENRIQUE S L OLIVEIRA SERVICOS MEDICOS LTDA</v>
      </c>
      <c r="F251" s="5" t="str">
        <f>'[1]TCE - ANEXO IV - Preencher'!H260</f>
        <v>S</v>
      </c>
      <c r="G251" s="5" t="str">
        <f>'[1]TCE - ANEXO IV - Preencher'!I260</f>
        <v>S</v>
      </c>
      <c r="H251" s="5" t="str">
        <f>'[1]TCE - ANEXO IV - Preencher'!J260</f>
        <v>24</v>
      </c>
      <c r="I251" s="6">
        <f>IF('[1]TCE - ANEXO IV - Preencher'!K260="","",'[1]TCE - ANEXO IV - Preencher'!K260)</f>
        <v>46241</v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>26 -  P</v>
      </c>
      <c r="L251" s="7">
        <f>'[1]TCE - ANEXO IV - Preencher'!N260</f>
        <v>8800</v>
      </c>
    </row>
    <row r="252" spans="1:12" s="8" customFormat="1" ht="19.5" customHeight="1" x14ac:dyDescent="0.2">
      <c r="A252" s="3">
        <f>IFERROR(VLOOKUP(B252,'[1]DADOS (OCULTAR)'!$Q$3:$S$136,3,0),"")</f>
        <v>9767633000528</v>
      </c>
      <c r="B252" s="4" t="str">
        <f>'[1]TCE - ANEXO IV - Preencher'!C261</f>
        <v>UPA NOVA DESCOBERTA - CG Nº 008/2022</v>
      </c>
      <c r="C252" s="4" t="str">
        <f>'[1]TCE - ANEXO IV - Preencher'!E261</f>
        <v>5.16 - Serviços Médico-Hospitalares, Odotonlogia e Laboratoriais</v>
      </c>
      <c r="D252" s="3">
        <f>'[1]TCE - ANEXO IV - Preencher'!F261</f>
        <v>49329688000147</v>
      </c>
      <c r="E252" s="5" t="str">
        <f>'[1]TCE - ANEXO IV - Preencher'!G261</f>
        <v>FM MONTEIRO MEDICOS E PSICOLOGIA LTDA</v>
      </c>
      <c r="F252" s="5" t="str">
        <f>'[1]TCE - ANEXO IV - Preencher'!H261</f>
        <v>S</v>
      </c>
      <c r="G252" s="5" t="str">
        <f>'[1]TCE - ANEXO IV - Preencher'!I261</f>
        <v>S</v>
      </c>
      <c r="H252" s="5" t="str">
        <f>'[1]TCE - ANEXO IV - Preencher'!J261</f>
        <v>2</v>
      </c>
      <c r="I252" s="6">
        <f>IF('[1]TCE - ANEXO IV - Preencher'!K261="","",'[1]TCE - ANEXO IV - Preencher'!K261)</f>
        <v>46237</v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>26 -  P</v>
      </c>
      <c r="L252" s="7">
        <f>'[1]TCE - ANEXO IV - Preencher'!N261</f>
        <v>15800</v>
      </c>
    </row>
    <row r="253" spans="1:12" s="8" customFormat="1" ht="19.5" customHeight="1" x14ac:dyDescent="0.2">
      <c r="A253" s="3">
        <f>IFERROR(VLOOKUP(B253,'[1]DADOS (OCULTAR)'!$Q$3:$S$136,3,0),"")</f>
        <v>9767633000528</v>
      </c>
      <c r="B253" s="4" t="str">
        <f>'[1]TCE - ANEXO IV - Preencher'!C262</f>
        <v>UPA NOVA DESCOBERTA - CG Nº 008/2022</v>
      </c>
      <c r="C253" s="4" t="str">
        <f>'[1]TCE - ANEXO IV - Preencher'!E262</f>
        <v>5.16 - Serviços Médico-Hospitalares, Odotonlogia e Laboratoriais</v>
      </c>
      <c r="D253" s="3">
        <f>'[1]TCE - ANEXO IV - Preencher'!F262</f>
        <v>55234338000108</v>
      </c>
      <c r="E253" s="5" t="str">
        <f>'[1]TCE - ANEXO IV - Preencher'!G262</f>
        <v>MEDSTAFF SERVICOS MEDICOS LTDA</v>
      </c>
      <c r="F253" s="5" t="str">
        <f>'[1]TCE - ANEXO IV - Preencher'!H262</f>
        <v>S</v>
      </c>
      <c r="G253" s="5" t="str">
        <f>'[1]TCE - ANEXO IV - Preencher'!I262</f>
        <v>S</v>
      </c>
      <c r="H253" s="5" t="str">
        <f>'[1]TCE - ANEXO IV - Preencher'!J262</f>
        <v>930</v>
      </c>
      <c r="I253" s="6">
        <f>IF('[1]TCE - ANEXO IV - Preencher'!K262="","",'[1]TCE - ANEXO IV - Preencher'!K262)</f>
        <v>46240</v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>26 -  P</v>
      </c>
      <c r="L253" s="7">
        <f>'[1]TCE - ANEXO IV - Preencher'!N262</f>
        <v>2600</v>
      </c>
    </row>
    <row r="254" spans="1:12" s="8" customFormat="1" ht="19.5" customHeight="1" x14ac:dyDescent="0.2">
      <c r="A254" s="3">
        <f>IFERROR(VLOOKUP(B254,'[1]DADOS (OCULTAR)'!$Q$3:$S$136,3,0),"")</f>
        <v>9767633000528</v>
      </c>
      <c r="B254" s="4" t="str">
        <f>'[1]TCE - ANEXO IV - Preencher'!C263</f>
        <v>UPA NOVA DESCOBERTA - CG Nº 008/2022</v>
      </c>
      <c r="C254" s="4" t="str">
        <f>'[1]TCE - ANEXO IV - Preencher'!E263</f>
        <v>5.16 - Serviços Médico-Hospitalares, Odotonlogia e Laboratoriais</v>
      </c>
      <c r="D254" s="3">
        <f>'[1]TCE - ANEXO IV - Preencher'!F263</f>
        <v>40934370000110</v>
      </c>
      <c r="E254" s="5" t="str">
        <f>'[1]TCE - ANEXO IV - Preencher'!G263</f>
        <v>SOCIMED SERVICOS DE PRESTACOES HOSPITALARES LTDA</v>
      </c>
      <c r="F254" s="5" t="str">
        <f>'[1]TCE - ANEXO IV - Preencher'!H263</f>
        <v>S</v>
      </c>
      <c r="G254" s="5" t="str">
        <f>'[1]TCE - ANEXO IV - Preencher'!I263</f>
        <v>S</v>
      </c>
      <c r="H254" s="5" t="str">
        <f>'[1]TCE - ANEXO IV - Preencher'!J263</f>
        <v>93</v>
      </c>
      <c r="I254" s="6">
        <f>IF('[1]TCE - ANEXO IV - Preencher'!K263="","",'[1]TCE - ANEXO IV - Preencher'!K263)</f>
        <v>46240</v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>26 -  P</v>
      </c>
      <c r="L254" s="7">
        <f>'[1]TCE - ANEXO IV - Preencher'!N263</f>
        <v>5000</v>
      </c>
    </row>
    <row r="255" spans="1:12" s="8" customFormat="1" ht="19.5" customHeight="1" x14ac:dyDescent="0.2">
      <c r="A255" s="3">
        <f>IFERROR(VLOOKUP(B255,'[1]DADOS (OCULTAR)'!$Q$3:$S$136,3,0),"")</f>
        <v>9767633000528</v>
      </c>
      <c r="B255" s="4" t="str">
        <f>'[1]TCE - ANEXO IV - Preencher'!C264</f>
        <v>UPA NOVA DESCOBERTA - CG Nº 008/2022</v>
      </c>
      <c r="C255" s="4" t="str">
        <f>'[1]TCE - ANEXO IV - Preencher'!E264</f>
        <v>5.16 - Serviços Médico-Hospitalares, Odotonlogia e Laboratoriais</v>
      </c>
      <c r="D255" s="3">
        <f>'[1]TCE - ANEXO IV - Preencher'!F264</f>
        <v>58463679000135</v>
      </c>
      <c r="E255" s="5" t="str">
        <f>'[1]TCE - ANEXO IV - Preencher'!G264</f>
        <v>JUAN VITOR BARBOZA SOUZA SERVICOS MEDICOS LTDA</v>
      </c>
      <c r="F255" s="5" t="str">
        <f>'[1]TCE - ANEXO IV - Preencher'!H264</f>
        <v>S</v>
      </c>
      <c r="G255" s="5" t="str">
        <f>'[1]TCE - ANEXO IV - Preencher'!I264</f>
        <v>S</v>
      </c>
      <c r="H255" s="5" t="str">
        <f>'[1]TCE - ANEXO IV - Preencher'!J264</f>
        <v>66</v>
      </c>
      <c r="I255" s="6">
        <f>IF('[1]TCE - ANEXO IV - Preencher'!K264="","",'[1]TCE - ANEXO IV - Preencher'!K264)</f>
        <v>46241</v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>26 -  P</v>
      </c>
      <c r="L255" s="7">
        <f>'[1]TCE - ANEXO IV - Preencher'!N264</f>
        <v>1250</v>
      </c>
    </row>
    <row r="256" spans="1:12" s="8" customFormat="1" ht="19.5" customHeight="1" x14ac:dyDescent="0.2">
      <c r="A256" s="3">
        <f>IFERROR(VLOOKUP(B256,'[1]DADOS (OCULTAR)'!$Q$3:$S$136,3,0),"")</f>
        <v>9767633000528</v>
      </c>
      <c r="B256" s="4" t="str">
        <f>'[1]TCE - ANEXO IV - Preencher'!C265</f>
        <v>UPA NOVA DESCOBERTA - CG Nº 008/2022</v>
      </c>
      <c r="C256" s="4" t="str">
        <f>'[1]TCE - ANEXO IV - Preencher'!E265</f>
        <v>5.16 - Serviços Médico-Hospitalares, Odotonlogia e Laboratoriais</v>
      </c>
      <c r="D256" s="3">
        <f>'[1]TCE - ANEXO IV - Preencher'!F265</f>
        <v>51309350000175</v>
      </c>
      <c r="E256" s="5" t="str">
        <f>'[1]TCE - ANEXO IV - Preencher'!G265</f>
        <v>BERNAL AMORIM SERVICOS MEDICOS LTDA</v>
      </c>
      <c r="F256" s="5" t="str">
        <f>'[1]TCE - ANEXO IV - Preencher'!H265</f>
        <v>S</v>
      </c>
      <c r="G256" s="5" t="str">
        <f>'[1]TCE - ANEXO IV - Preencher'!I265</f>
        <v>S</v>
      </c>
      <c r="H256" s="5" t="str">
        <f>'[1]TCE - ANEXO IV - Preencher'!J265</f>
        <v>20</v>
      </c>
      <c r="I256" s="6">
        <f>IF('[1]TCE - ANEXO IV - Preencher'!K265="","",'[1]TCE - ANEXO IV - Preencher'!K265)</f>
        <v>46241</v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>26 -  P</v>
      </c>
      <c r="L256" s="7">
        <f>'[1]TCE - ANEXO IV - Preencher'!N265</f>
        <v>4400</v>
      </c>
    </row>
    <row r="257" spans="1:12" s="8" customFormat="1" ht="19.5" customHeight="1" x14ac:dyDescent="0.2">
      <c r="A257" s="3">
        <f>IFERROR(VLOOKUP(B257,'[1]DADOS (OCULTAR)'!$Q$3:$S$136,3,0),"")</f>
        <v>9767633000528</v>
      </c>
      <c r="B257" s="4" t="str">
        <f>'[1]TCE - ANEXO IV - Preencher'!C266</f>
        <v>UPA NOVA DESCOBERTA - CG Nº 008/2022</v>
      </c>
      <c r="C257" s="4" t="str">
        <f>'[1]TCE - ANEXO IV - Preencher'!E266</f>
        <v>5.16 - Serviços Médico-Hospitalares, Odotonlogia e Laboratoriais</v>
      </c>
      <c r="D257" s="3">
        <f>'[1]TCE - ANEXO IV - Preencher'!F266</f>
        <v>59150140000199</v>
      </c>
      <c r="E257" s="5" t="str">
        <f>'[1]TCE - ANEXO IV - Preencher'!G266</f>
        <v>ELAINE CRISTINA MENDES DE OLIVEIRA</v>
      </c>
      <c r="F257" s="5" t="str">
        <f>'[1]TCE - ANEXO IV - Preencher'!H266</f>
        <v>S</v>
      </c>
      <c r="G257" s="5" t="str">
        <f>'[1]TCE - ANEXO IV - Preencher'!I266</f>
        <v>S</v>
      </c>
      <c r="H257" s="5" t="str">
        <f>'[1]TCE - ANEXO IV - Preencher'!J266</f>
        <v>10</v>
      </c>
      <c r="I257" s="6">
        <f>IF('[1]TCE - ANEXO IV - Preencher'!K266="","",'[1]TCE - ANEXO IV - Preencher'!K266)</f>
        <v>46240</v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>26 -  P</v>
      </c>
      <c r="L257" s="7">
        <f>'[1]TCE - ANEXO IV - Preencher'!N266</f>
        <v>1100</v>
      </c>
    </row>
    <row r="258" spans="1:12" s="8" customFormat="1" ht="19.5" customHeight="1" x14ac:dyDescent="0.2">
      <c r="A258" s="3">
        <f>IFERROR(VLOOKUP(B258,'[1]DADOS (OCULTAR)'!$Q$3:$S$136,3,0),"")</f>
        <v>9767633000528</v>
      </c>
      <c r="B258" s="4" t="str">
        <f>'[1]TCE - ANEXO IV - Preencher'!C267</f>
        <v>UPA NOVA DESCOBERTA - CG Nº 008/2022</v>
      </c>
      <c r="C258" s="4" t="str">
        <f>'[1]TCE - ANEXO IV - Preencher'!E267</f>
        <v>5.16 - Serviços Médico-Hospitalares, Odotonlogia e Laboratoriais</v>
      </c>
      <c r="D258" s="3">
        <f>'[1]TCE - ANEXO IV - Preencher'!F267</f>
        <v>61018288000116</v>
      </c>
      <c r="E258" s="5" t="str">
        <f>'[1]TCE - ANEXO IV - Preencher'!G267</f>
        <v>RCAD DOURADO SERVICO MEDICOS LTDA</v>
      </c>
      <c r="F258" s="5" t="str">
        <f>'[1]TCE - ANEXO IV - Preencher'!H267</f>
        <v>S</v>
      </c>
      <c r="G258" s="5" t="str">
        <f>'[1]TCE - ANEXO IV - Preencher'!I267</f>
        <v>S</v>
      </c>
      <c r="H258" s="5" t="str">
        <f>'[1]TCE - ANEXO IV - Preencher'!J267</f>
        <v>15</v>
      </c>
      <c r="I258" s="6">
        <f>IF('[1]TCE - ANEXO IV - Preencher'!K267="","",'[1]TCE - ANEXO IV - Preencher'!K267)</f>
        <v>46240</v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>26 -  P</v>
      </c>
      <c r="L258" s="7">
        <f>'[1]TCE - ANEXO IV - Preencher'!N267</f>
        <v>1100</v>
      </c>
    </row>
    <row r="259" spans="1:12" s="8" customFormat="1" ht="19.5" customHeight="1" x14ac:dyDescent="0.2">
      <c r="A259" s="3">
        <f>IFERROR(VLOOKUP(B259,'[1]DADOS (OCULTAR)'!$Q$3:$S$136,3,0),"")</f>
        <v>9767633000528</v>
      </c>
      <c r="B259" s="4" t="str">
        <f>'[1]TCE - ANEXO IV - Preencher'!C268</f>
        <v>UPA NOVA DESCOBERTA - CG Nº 008/2022</v>
      </c>
      <c r="C259" s="4" t="str">
        <f>'[1]TCE - ANEXO IV - Preencher'!E268</f>
        <v>5.16 - Serviços Médico-Hospitalares, Odotonlogia e Laboratoriais</v>
      </c>
      <c r="D259" s="3">
        <f>'[1]TCE - ANEXO IV - Preencher'!F268</f>
        <v>50159803000161</v>
      </c>
      <c r="E259" s="5" t="str">
        <f>'[1]TCE - ANEXO IV - Preencher'!G268</f>
        <v>IZABELA DO S. SIQUEIRA NUNES</v>
      </c>
      <c r="F259" s="5" t="str">
        <f>'[1]TCE - ANEXO IV - Preencher'!H268</f>
        <v>S</v>
      </c>
      <c r="G259" s="5" t="str">
        <f>'[1]TCE - ANEXO IV - Preencher'!I268</f>
        <v>S</v>
      </c>
      <c r="H259" s="5" t="str">
        <f>'[1]TCE - ANEXO IV - Preencher'!J268</f>
        <v>16</v>
      </c>
      <c r="I259" s="6">
        <f>IF('[1]TCE - ANEXO IV - Preencher'!K268="","",'[1]TCE - ANEXO IV - Preencher'!K268)</f>
        <v>46240</v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>26 -  P</v>
      </c>
      <c r="L259" s="7">
        <f>'[1]TCE - ANEXO IV - Preencher'!N268</f>
        <v>5500</v>
      </c>
    </row>
    <row r="260" spans="1:12" s="8" customFormat="1" ht="19.5" customHeight="1" x14ac:dyDescent="0.2">
      <c r="A260" s="3">
        <f>IFERROR(VLOOKUP(B260,'[1]DADOS (OCULTAR)'!$Q$3:$S$136,3,0),"")</f>
        <v>9767633000528</v>
      </c>
      <c r="B260" s="4" t="str">
        <f>'[1]TCE - ANEXO IV - Preencher'!C269</f>
        <v>UPA NOVA DESCOBERTA - CG Nº 008/2022</v>
      </c>
      <c r="C260" s="4" t="str">
        <f>'[1]TCE - ANEXO IV - Preencher'!E269</f>
        <v>5.16 - Serviços Médico-Hospitalares, Odotonlogia e Laboratoriais</v>
      </c>
      <c r="D260" s="3">
        <f>'[1]TCE - ANEXO IV - Preencher'!F269</f>
        <v>53073382000140</v>
      </c>
      <c r="E260" s="5" t="str">
        <f>'[1]TCE - ANEXO IV - Preencher'!G269</f>
        <v>MATHEUS HENRIQUE SILVA ALBUQUERQUE SERVICOS MEDICOS</v>
      </c>
      <c r="F260" s="5" t="str">
        <f>'[1]TCE - ANEXO IV - Preencher'!H269</f>
        <v>S</v>
      </c>
      <c r="G260" s="5" t="str">
        <f>'[1]TCE - ANEXO IV - Preencher'!I269</f>
        <v>S</v>
      </c>
      <c r="H260" s="5" t="str">
        <f>'[1]TCE - ANEXO IV - Preencher'!J269</f>
        <v>60</v>
      </c>
      <c r="I260" s="6">
        <f>IF('[1]TCE - ANEXO IV - Preencher'!K269="","",'[1]TCE - ANEXO IV - Preencher'!K269)</f>
        <v>46242</v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>26 -  P</v>
      </c>
      <c r="L260" s="7">
        <f>'[1]TCE - ANEXO IV - Preencher'!N269</f>
        <v>3750</v>
      </c>
    </row>
    <row r="261" spans="1:12" s="8" customFormat="1" ht="19.5" customHeight="1" x14ac:dyDescent="0.2">
      <c r="A261" s="3">
        <f>IFERROR(VLOOKUP(B261,'[1]DADOS (OCULTAR)'!$Q$3:$S$136,3,0),"")</f>
        <v>9767633000528</v>
      </c>
      <c r="B261" s="4" t="str">
        <f>'[1]TCE - ANEXO IV - Preencher'!C270</f>
        <v>UPA NOVA DESCOBERTA - CG Nº 008/2022</v>
      </c>
      <c r="C261" s="4" t="str">
        <f>'[1]TCE - ANEXO IV - Preencher'!E270</f>
        <v>5.16 - Serviços Médico-Hospitalares, Odotonlogia e Laboratoriais</v>
      </c>
      <c r="D261" s="3">
        <f>'[1]TCE - ANEXO IV - Preencher'!F270</f>
        <v>53969908000174</v>
      </c>
      <c r="E261" s="5" t="str">
        <f>'[1]TCE - ANEXO IV - Preencher'!G270</f>
        <v>MASTERMED PE IV GESTAO MEDICA LTDA</v>
      </c>
      <c r="F261" s="5" t="str">
        <f>'[1]TCE - ANEXO IV - Preencher'!H270</f>
        <v>S</v>
      </c>
      <c r="G261" s="5" t="str">
        <f>'[1]TCE - ANEXO IV - Preencher'!I270</f>
        <v>S</v>
      </c>
      <c r="H261" s="5" t="str">
        <f>'[1]TCE - ANEXO IV - Preencher'!J270</f>
        <v>1957</v>
      </c>
      <c r="I261" s="6">
        <f>IF('[1]TCE - ANEXO IV - Preencher'!K270="","",'[1]TCE - ANEXO IV - Preencher'!K270)</f>
        <v>46239</v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>26 -  P</v>
      </c>
      <c r="L261" s="7">
        <f>'[1]TCE - ANEXO IV - Preencher'!N270</f>
        <v>8000</v>
      </c>
    </row>
    <row r="262" spans="1:12" s="8" customFormat="1" ht="19.5" customHeight="1" x14ac:dyDescent="0.2">
      <c r="A262" s="3">
        <f>IFERROR(VLOOKUP(B262,'[1]DADOS (OCULTAR)'!$Q$3:$S$136,3,0),"")</f>
        <v>9767633000528</v>
      </c>
      <c r="B262" s="4" t="str">
        <f>'[1]TCE - ANEXO IV - Preencher'!C271</f>
        <v>UPA NOVA DESCOBERTA - CG Nº 008/2022</v>
      </c>
      <c r="C262" s="4" t="str">
        <f>'[1]TCE - ANEXO IV - Preencher'!E271</f>
        <v>5.16 - Serviços Médico-Hospitalares, Odotonlogia e Laboratoriais</v>
      </c>
      <c r="D262" s="3">
        <f>'[1]TCE - ANEXO IV - Preencher'!F271</f>
        <v>62273431000189</v>
      </c>
      <c r="E262" s="5" t="str">
        <f>'[1]TCE - ANEXO IV - Preencher'!G271</f>
        <v>GUSTAVO JOSE LOPES DO NASCIMENTO</v>
      </c>
      <c r="F262" s="5" t="str">
        <f>'[1]TCE - ANEXO IV - Preencher'!H271</f>
        <v>S</v>
      </c>
      <c r="G262" s="5" t="str">
        <f>'[1]TCE - ANEXO IV - Preencher'!I271</f>
        <v>S</v>
      </c>
      <c r="H262" s="5" t="str">
        <f>'[1]TCE - ANEXO IV - Preencher'!J271</f>
        <v>43</v>
      </c>
      <c r="I262" s="6">
        <f>IF('[1]TCE - ANEXO IV - Preencher'!K271="","",'[1]TCE - ANEXO IV - Preencher'!K271)</f>
        <v>46244</v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>26 -  P</v>
      </c>
      <c r="L262" s="7">
        <f>'[1]TCE - ANEXO IV - Preencher'!N271</f>
        <v>2700</v>
      </c>
    </row>
    <row r="263" spans="1:12" s="8" customFormat="1" ht="19.5" customHeight="1" x14ac:dyDescent="0.2">
      <c r="A263" s="3">
        <f>IFERROR(VLOOKUP(B263,'[1]DADOS (OCULTAR)'!$Q$3:$S$136,3,0),"")</f>
        <v>9767633000528</v>
      </c>
      <c r="B263" s="4" t="str">
        <f>'[1]TCE - ANEXO IV - Preencher'!C272</f>
        <v>UPA NOVA DESCOBERTA - CG Nº 008/2022</v>
      </c>
      <c r="C263" s="4" t="str">
        <f>'[1]TCE - ANEXO IV - Preencher'!E272</f>
        <v>5.16 - Serviços Médico-Hospitalares, Odotonlogia e Laboratoriais</v>
      </c>
      <c r="D263" s="3">
        <f>'[1]TCE - ANEXO IV - Preencher'!F272</f>
        <v>55016862000102</v>
      </c>
      <c r="E263" s="5" t="str">
        <f>'[1]TCE - ANEXO IV - Preencher'!G272</f>
        <v>ITALO BRUNO ARAUJO DE LUNA</v>
      </c>
      <c r="F263" s="5" t="str">
        <f>'[1]TCE - ANEXO IV - Preencher'!H272</f>
        <v>S</v>
      </c>
      <c r="G263" s="5" t="str">
        <f>'[1]TCE - ANEXO IV - Preencher'!I272</f>
        <v>S</v>
      </c>
      <c r="H263" s="5" t="str">
        <f>'[1]TCE - ANEXO IV - Preencher'!J272</f>
        <v>19</v>
      </c>
      <c r="I263" s="6">
        <f>IF('[1]TCE - ANEXO IV - Preencher'!K272="","",'[1]TCE - ANEXO IV - Preencher'!K272)</f>
        <v>46240</v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>26 -  P</v>
      </c>
      <c r="L263" s="7">
        <f>'[1]TCE - ANEXO IV - Preencher'!N272</f>
        <v>2350</v>
      </c>
    </row>
    <row r="264" spans="1:12" s="8" customFormat="1" ht="19.5" customHeight="1" x14ac:dyDescent="0.2">
      <c r="A264" s="3">
        <f>IFERROR(VLOOKUP(B264,'[1]DADOS (OCULTAR)'!$Q$3:$S$136,3,0),"")</f>
        <v>9767633000528</v>
      </c>
      <c r="B264" s="4" t="str">
        <f>'[1]TCE - ANEXO IV - Preencher'!C273</f>
        <v>UPA NOVA DESCOBERTA - CG Nº 008/2022</v>
      </c>
      <c r="C264" s="4" t="str">
        <f>'[1]TCE - ANEXO IV - Preencher'!E273</f>
        <v>5.16 - Serviços Médico-Hospitalares, Odotonlogia e Laboratoriais</v>
      </c>
      <c r="D264" s="3">
        <f>'[1]TCE - ANEXO IV - Preencher'!F273</f>
        <v>55549157000162</v>
      </c>
      <c r="E264" s="5" t="str">
        <f>'[1]TCE - ANEXO IV - Preencher'!G273</f>
        <v>GABRIELA COSTA SARINHO SERVICOS MEDICOS LTDA</v>
      </c>
      <c r="F264" s="5" t="str">
        <f>'[1]TCE - ANEXO IV - Preencher'!H273</f>
        <v>S</v>
      </c>
      <c r="G264" s="5" t="str">
        <f>'[1]TCE - ANEXO IV - Preencher'!I273</f>
        <v>S</v>
      </c>
      <c r="H264" s="5" t="str">
        <f>'[1]TCE - ANEXO IV - Preencher'!J273</f>
        <v>49</v>
      </c>
      <c r="I264" s="6">
        <f>IF('[1]TCE - ANEXO IV - Preencher'!K273="","",'[1]TCE - ANEXO IV - Preencher'!K273)</f>
        <v>46245</v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>26 -  P</v>
      </c>
      <c r="L264" s="7">
        <f>'[1]TCE - ANEXO IV - Preencher'!N273</f>
        <v>2200</v>
      </c>
    </row>
    <row r="265" spans="1:12" s="8" customFormat="1" ht="19.5" customHeight="1" x14ac:dyDescent="0.2">
      <c r="A265" s="3">
        <f>IFERROR(VLOOKUP(B265,'[1]DADOS (OCULTAR)'!$Q$3:$S$136,3,0),"")</f>
        <v>9767633000528</v>
      </c>
      <c r="B265" s="4" t="str">
        <f>'[1]TCE - ANEXO IV - Preencher'!C274</f>
        <v>UPA NOVA DESCOBERTA - CG Nº 008/2022</v>
      </c>
      <c r="C265" s="4" t="str">
        <f>'[1]TCE - ANEXO IV - Preencher'!E274</f>
        <v>5.16 - Serviços Médico-Hospitalares, Odotonlogia e Laboratoriais</v>
      </c>
      <c r="D265" s="3">
        <f>'[1]TCE - ANEXO IV - Preencher'!F274</f>
        <v>40934370000110</v>
      </c>
      <c r="E265" s="5" t="str">
        <f>'[1]TCE - ANEXO IV - Preencher'!G274</f>
        <v>SOCIMED SERVICOS DE PRESTACOES HOSPITALARES LTDA</v>
      </c>
      <c r="F265" s="5" t="str">
        <f>'[1]TCE - ANEXO IV - Preencher'!H274</f>
        <v>S</v>
      </c>
      <c r="G265" s="5" t="str">
        <f>'[1]TCE - ANEXO IV - Preencher'!I274</f>
        <v>S</v>
      </c>
      <c r="H265" s="5" t="str">
        <f>'[1]TCE - ANEXO IV - Preencher'!J274</f>
        <v>95</v>
      </c>
      <c r="I265" s="6">
        <f>IF('[1]TCE - ANEXO IV - Preencher'!K274="","",'[1]TCE - ANEXO IV - Preencher'!K274)</f>
        <v>46244</v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>26 -  P</v>
      </c>
      <c r="L265" s="7">
        <f>'[1]TCE - ANEXO IV - Preencher'!N274</f>
        <v>22050</v>
      </c>
    </row>
    <row r="266" spans="1:12" s="8" customFormat="1" ht="19.5" customHeight="1" x14ac:dyDescent="0.2">
      <c r="A266" s="3">
        <f>IFERROR(VLOOKUP(B266,'[1]DADOS (OCULTAR)'!$Q$3:$S$136,3,0),"")</f>
        <v>9767633000528</v>
      </c>
      <c r="B266" s="4" t="str">
        <f>'[1]TCE - ANEXO IV - Preencher'!C275</f>
        <v>UPA NOVA DESCOBERTA - CG Nº 008/2022</v>
      </c>
      <c r="C266" s="4" t="str">
        <f>'[1]TCE - ANEXO IV - Preencher'!E275</f>
        <v>5.16 - Serviços Médico-Hospitalares, Odotonlogia e Laboratoriais</v>
      </c>
      <c r="D266" s="3">
        <f>'[1]TCE - ANEXO IV - Preencher'!F275</f>
        <v>67819190000144</v>
      </c>
      <c r="E266" s="5" t="str">
        <f>'[1]TCE - ANEXO IV - Preencher'!G275</f>
        <v>VITORIA EMILY SERVICOS MEDICOS LTDA</v>
      </c>
      <c r="F266" s="5" t="str">
        <f>'[1]TCE - ANEXO IV - Preencher'!H275</f>
        <v>S</v>
      </c>
      <c r="G266" s="5" t="str">
        <f>'[1]TCE - ANEXO IV - Preencher'!I275</f>
        <v>S</v>
      </c>
      <c r="H266" s="5" t="str">
        <f>'[1]TCE - ANEXO IV - Preencher'!J275</f>
        <v>2</v>
      </c>
      <c r="I266" s="6">
        <f>IF('[1]TCE - ANEXO IV - Preencher'!K275="","",'[1]TCE - ANEXO IV - Preencher'!K275)</f>
        <v>46237</v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>26 -  P</v>
      </c>
      <c r="L266" s="7">
        <f>'[1]TCE - ANEXO IV - Preencher'!N275</f>
        <v>2500</v>
      </c>
    </row>
    <row r="267" spans="1:12" s="8" customFormat="1" ht="19.5" customHeight="1" x14ac:dyDescent="0.2">
      <c r="A267" s="3">
        <f>IFERROR(VLOOKUP(B267,'[1]DADOS (OCULTAR)'!$Q$3:$S$136,3,0),"")</f>
        <v>9767633000528</v>
      </c>
      <c r="B267" s="4" t="str">
        <f>'[1]TCE - ANEXO IV - Preencher'!C276</f>
        <v>UPA NOVA DESCOBERTA - CG Nº 008/2022</v>
      </c>
      <c r="C267" s="4" t="str">
        <f>'[1]TCE - ANEXO IV - Preencher'!E276</f>
        <v>5.16 - Serviços Médico-Hospitalares, Odotonlogia e Laboratoriais</v>
      </c>
      <c r="D267" s="3">
        <f>'[1]TCE - ANEXO IV - Preencher'!F276</f>
        <v>43843356000108</v>
      </c>
      <c r="E267" s="5" t="str">
        <f>'[1]TCE - ANEXO IV - Preencher'!G276</f>
        <v>SAUDEMED ATIVIDADES MEDICAS LTDA</v>
      </c>
      <c r="F267" s="5" t="str">
        <f>'[1]TCE - ANEXO IV - Preencher'!H276</f>
        <v>S</v>
      </c>
      <c r="G267" s="5" t="str">
        <f>'[1]TCE - ANEXO IV - Preencher'!I276</f>
        <v>S</v>
      </c>
      <c r="H267" s="5" t="str">
        <f>'[1]TCE - ANEXO IV - Preencher'!J276</f>
        <v>1096</v>
      </c>
      <c r="I267" s="6">
        <f>IF('[1]TCE - ANEXO IV - Preencher'!K276="","",'[1]TCE - ANEXO IV - Preencher'!K276)</f>
        <v>46239</v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>26 -  P</v>
      </c>
      <c r="L267" s="7">
        <f>'[1]TCE - ANEXO IV - Preencher'!N276</f>
        <v>29100</v>
      </c>
    </row>
    <row r="268" spans="1:12" s="8" customFormat="1" ht="19.5" customHeight="1" x14ac:dyDescent="0.2">
      <c r="A268" s="3">
        <f>IFERROR(VLOOKUP(B268,'[1]DADOS (OCULTAR)'!$Q$3:$S$136,3,0),"")</f>
        <v>9767633000528</v>
      </c>
      <c r="B268" s="4" t="str">
        <f>'[1]TCE - ANEXO IV - Preencher'!C277</f>
        <v>UPA NOVA DESCOBERTA - CG Nº 008/2022</v>
      </c>
      <c r="C268" s="4" t="str">
        <f>'[1]TCE - ANEXO IV - Preencher'!E277</f>
        <v>5.16 - Serviços Médico-Hospitalares, Odotonlogia e Laboratoriais</v>
      </c>
      <c r="D268" s="3">
        <f>'[1]TCE - ANEXO IV - Preencher'!F277</f>
        <v>61548127000134</v>
      </c>
      <c r="E268" s="5" t="str">
        <f>'[1]TCE - ANEXO IV - Preencher'!G277</f>
        <v>ROC MEDICOS ASSOCIADOS LTDA</v>
      </c>
      <c r="F268" s="5" t="str">
        <f>'[1]TCE - ANEXO IV - Preencher'!H277</f>
        <v>S</v>
      </c>
      <c r="G268" s="5" t="str">
        <f>'[1]TCE - ANEXO IV - Preencher'!I277</f>
        <v>S</v>
      </c>
      <c r="H268" s="5" t="str">
        <f>'[1]TCE - ANEXO IV - Preencher'!J277</f>
        <v>15</v>
      </c>
      <c r="I268" s="6">
        <f>IF('[1]TCE - ANEXO IV - Preencher'!K277="","",'[1]TCE - ANEXO IV - Preencher'!K277)</f>
        <v>46248</v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>26 -  P</v>
      </c>
      <c r="L268" s="7">
        <f>'[1]TCE - ANEXO IV - Preencher'!N277</f>
        <v>1250</v>
      </c>
    </row>
    <row r="269" spans="1:12" s="8" customFormat="1" ht="19.5" customHeight="1" x14ac:dyDescent="0.2">
      <c r="A269" s="3">
        <f>IFERROR(VLOOKUP(B269,'[1]DADOS (OCULTAR)'!$Q$3:$S$136,3,0),"")</f>
        <v>9767633000528</v>
      </c>
      <c r="B269" s="4" t="str">
        <f>'[1]TCE - ANEXO IV - Preencher'!C278</f>
        <v>UPA NOVA DESCOBERTA - CG Nº 008/2022</v>
      </c>
      <c r="C269" s="4" t="str">
        <f>'[1]TCE - ANEXO IV - Preencher'!E278</f>
        <v>5.16 - Serviços Médico-Hospitalares, Odotonlogia e Laboratoriais</v>
      </c>
      <c r="D269" s="3">
        <f>'[1]TCE - ANEXO IV - Preencher'!F278</f>
        <v>67011331000106</v>
      </c>
      <c r="E269" s="5" t="str">
        <f>'[1]TCE - ANEXO IV - Preencher'!G278</f>
        <v>NICOLE MARIA DOS SANTOS SILVA LTDA</v>
      </c>
      <c r="F269" s="5" t="str">
        <f>'[1]TCE - ANEXO IV - Preencher'!H278</f>
        <v>S</v>
      </c>
      <c r="G269" s="5" t="str">
        <f>'[1]TCE - ANEXO IV - Preencher'!I278</f>
        <v>S</v>
      </c>
      <c r="H269" s="5" t="str">
        <f>'[1]TCE - ANEXO IV - Preencher'!J278</f>
        <v>2</v>
      </c>
      <c r="I269" s="6">
        <f>IF('[1]TCE - ANEXO IV - Preencher'!K278="","",'[1]TCE - ANEXO IV - Preencher'!K278)</f>
        <v>46237</v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>26 -  P</v>
      </c>
      <c r="L269" s="7">
        <f>'[1]TCE - ANEXO IV - Preencher'!N278</f>
        <v>4850</v>
      </c>
    </row>
    <row r="270" spans="1:12" s="8" customFormat="1" ht="19.5" customHeight="1" x14ac:dyDescent="0.2">
      <c r="A270" s="3">
        <f>IFERROR(VLOOKUP(B270,'[1]DADOS (OCULTAR)'!$Q$3:$S$136,3,0),"")</f>
        <v>9767633000528</v>
      </c>
      <c r="B270" s="4" t="str">
        <f>'[1]TCE - ANEXO IV - Preencher'!C279</f>
        <v>UPA NOVA DESCOBERTA - CG Nº 008/2022</v>
      </c>
      <c r="C270" s="4" t="str">
        <f>'[1]TCE - ANEXO IV - Preencher'!E279</f>
        <v>5.16 - Serviços Médico-Hospitalares, Odotonlogia e Laboratoriais</v>
      </c>
      <c r="D270" s="3">
        <f>'[1]TCE - ANEXO IV - Preencher'!F279</f>
        <v>51018327000121</v>
      </c>
      <c r="E270" s="5" t="str">
        <f>'[1]TCE - ANEXO IV - Preencher'!G279</f>
        <v>SAFEMED SAUDE LTDA</v>
      </c>
      <c r="F270" s="5" t="str">
        <f>'[1]TCE - ANEXO IV - Preencher'!H279</f>
        <v>S</v>
      </c>
      <c r="G270" s="5" t="str">
        <f>'[1]TCE - ANEXO IV - Preencher'!I279</f>
        <v>S</v>
      </c>
      <c r="H270" s="5" t="str">
        <f>'[1]TCE - ANEXO IV - Preencher'!J279</f>
        <v>1028</v>
      </c>
      <c r="I270" s="6">
        <f>IF('[1]TCE - ANEXO IV - Preencher'!K279="","",'[1]TCE - ANEXO IV - Preencher'!K279)</f>
        <v>46251</v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>26 -  P</v>
      </c>
      <c r="L270" s="7">
        <f>'[1]TCE - ANEXO IV - Preencher'!N279</f>
        <v>12550</v>
      </c>
    </row>
    <row r="271" spans="1:12" s="8" customFormat="1" ht="19.5" customHeight="1" x14ac:dyDescent="0.2">
      <c r="A271" s="3">
        <f>IFERROR(VLOOKUP(B271,'[1]DADOS (OCULTAR)'!$Q$3:$S$136,3,0),"")</f>
        <v>9767633000528</v>
      </c>
      <c r="B271" s="4" t="str">
        <f>'[1]TCE - ANEXO IV - Preencher'!C280</f>
        <v>UPA NOVA DESCOBERTA - CG Nº 008/2022</v>
      </c>
      <c r="C271" s="4" t="str">
        <f>'[1]TCE - ANEXO IV - Preencher'!E280</f>
        <v>5.16 - Serviços Médico-Hospitalares, Odotonlogia e Laboratoriais</v>
      </c>
      <c r="D271" s="3">
        <f>'[1]TCE - ANEXO IV - Preencher'!F280</f>
        <v>53969908000174</v>
      </c>
      <c r="E271" s="5" t="str">
        <f>'[1]TCE - ANEXO IV - Preencher'!G280</f>
        <v>MASTERMED PE IV GESTAO MEDICA LTDA</v>
      </c>
      <c r="F271" s="5" t="str">
        <f>'[1]TCE - ANEXO IV - Preencher'!H280</f>
        <v>S</v>
      </c>
      <c r="G271" s="5" t="str">
        <f>'[1]TCE - ANEXO IV - Preencher'!I280</f>
        <v>S</v>
      </c>
      <c r="H271" s="5" t="str">
        <f>'[1]TCE - ANEXO IV - Preencher'!J280</f>
        <v>1969</v>
      </c>
      <c r="I271" s="6">
        <f>IF('[1]TCE - ANEXO IV - Preencher'!K280="","",'[1]TCE - ANEXO IV - Preencher'!K280)</f>
        <v>46240</v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>26 -  P</v>
      </c>
      <c r="L271" s="7">
        <f>'[1]TCE - ANEXO IV - Preencher'!N280</f>
        <v>7650</v>
      </c>
    </row>
    <row r="272" spans="1:12" s="8" customFormat="1" ht="19.5" customHeight="1" x14ac:dyDescent="0.2">
      <c r="A272" s="3">
        <f>IFERROR(VLOOKUP(B272,'[1]DADOS (OCULTAR)'!$Q$3:$S$136,3,0),"")</f>
        <v>9767633000528</v>
      </c>
      <c r="B272" s="4" t="str">
        <f>'[1]TCE - ANEXO IV - Preencher'!C281</f>
        <v>UPA NOVA DESCOBERTA - CG Nº 008/2022</v>
      </c>
      <c r="C272" s="4" t="str">
        <f>'[1]TCE - ANEXO IV - Preencher'!E281</f>
        <v>4.7 - Apoio Administrativo, Técnico e Operacional</v>
      </c>
      <c r="D272" s="3">
        <f>'[1]TCE - ANEXO IV - Preencher'!F281</f>
        <v>58452370415</v>
      </c>
      <c r="E272" s="5" t="str">
        <f>'[1]TCE - ANEXO IV - Preencher'!G281</f>
        <v>CICERO TEIXEIRA DA SILVA</v>
      </c>
      <c r="F272" s="5" t="str">
        <f>'[1]TCE - ANEXO IV - Preencher'!H281</f>
        <v>S</v>
      </c>
      <c r="G272" s="5" t="str">
        <f>'[1]TCE - ANEXO IV - Preencher'!I281</f>
        <v>N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3471.3</v>
      </c>
    </row>
    <row r="273" spans="1:12" s="8" customFormat="1" ht="19.5" customHeight="1" x14ac:dyDescent="0.2">
      <c r="A273" s="3">
        <f>IFERROR(VLOOKUP(B273,'[1]DADOS (OCULTAR)'!$Q$3:$S$136,3,0),"")</f>
        <v>9767633000528</v>
      </c>
      <c r="B273" s="4" t="str">
        <f>'[1]TCE - ANEXO IV - Preencher'!C282</f>
        <v>UPA NOVA DESCOBERTA - CG Nº 008/2022</v>
      </c>
      <c r="C273" s="4" t="str">
        <f>'[1]TCE - ANEXO IV - Preencher'!E282</f>
        <v>4.6 - Serviços de Profissionais de Saúde</v>
      </c>
      <c r="D273" s="3">
        <f>'[1]TCE - ANEXO IV - Preencher'!F282</f>
        <v>83665358434</v>
      </c>
      <c r="E273" s="5" t="str">
        <f>'[1]TCE - ANEXO IV - Preencher'!G282</f>
        <v>EDSONIA SOARES</v>
      </c>
      <c r="F273" s="5" t="str">
        <f>'[1]TCE - ANEXO IV - Preencher'!H282</f>
        <v>S</v>
      </c>
      <c r="G273" s="5" t="str">
        <f>'[1]TCE - ANEXO IV - Preencher'!I282</f>
        <v>N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301.51</v>
      </c>
    </row>
    <row r="274" spans="1:12" s="8" customFormat="1" ht="19.5" customHeight="1" x14ac:dyDescent="0.2">
      <c r="A274" s="3">
        <f>IFERROR(VLOOKUP(B274,'[1]DADOS (OCULTAR)'!$Q$3:$S$136,3,0),"")</f>
        <v>9767633000528</v>
      </c>
      <c r="B274" s="4" t="str">
        <f>'[1]TCE - ANEXO IV - Preencher'!C283</f>
        <v>UPA NOVA DESCOBERTA - CG Nº 008/2022</v>
      </c>
      <c r="C274" s="4" t="str">
        <f>'[1]TCE - ANEXO IV - Preencher'!E283</f>
        <v>4.7 - Apoio Administrativo, Técnico e Operacional</v>
      </c>
      <c r="D274" s="3">
        <f>'[1]TCE - ANEXO IV - Preencher'!F283</f>
        <v>25281224468</v>
      </c>
      <c r="E274" s="5" t="str">
        <f>'[1]TCE - ANEXO IV - Preencher'!G283</f>
        <v>IVANILDO FRANCISCO DE LIMA FILHO</v>
      </c>
      <c r="F274" s="5" t="str">
        <f>'[1]TCE - ANEXO IV - Preencher'!H283</f>
        <v>S</v>
      </c>
      <c r="G274" s="5" t="str">
        <f>'[1]TCE - ANEXO IV - Preencher'!I283</f>
        <v>N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301.51</v>
      </c>
    </row>
    <row r="275" spans="1:12" s="8" customFormat="1" ht="19.5" customHeight="1" x14ac:dyDescent="0.2">
      <c r="A275" s="3">
        <f>IFERROR(VLOOKUP(B275,'[1]DADOS (OCULTAR)'!$Q$3:$S$136,3,0),"")</f>
        <v>9767633000528</v>
      </c>
      <c r="B275" s="4" t="str">
        <f>'[1]TCE - ANEXO IV - Preencher'!C284</f>
        <v>UPA NOVA DESCOBERTA - CG Nº 008/2022</v>
      </c>
      <c r="C275" s="4" t="str">
        <f>'[1]TCE - ANEXO IV - Preencher'!E284</f>
        <v>4.7 - Apoio Administrativo, Técnico e Operacional</v>
      </c>
      <c r="D275" s="3">
        <f>'[1]TCE - ANEXO IV - Preencher'!F284</f>
        <v>6659922466</v>
      </c>
      <c r="E275" s="5" t="str">
        <f>'[1]TCE - ANEXO IV - Preencher'!G284</f>
        <v>JENNIFER CIBELLE LOPES DA SILVA</v>
      </c>
      <c r="F275" s="5" t="str">
        <f>'[1]TCE - ANEXO IV - Preencher'!H284</f>
        <v>S</v>
      </c>
      <c r="G275" s="5" t="str">
        <f>'[1]TCE - ANEXO IV - Preencher'!I284</f>
        <v>N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2390.5300000000002</v>
      </c>
    </row>
    <row r="276" spans="1:12" s="8" customFormat="1" ht="19.5" customHeight="1" x14ac:dyDescent="0.2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">
      <c r="A277" s="3">
        <f>IFERROR(VLOOKUP(B277,'[1]DADOS (OCULTAR)'!$Q$3:$S$136,3,0),"")</f>
        <v>9767633000528</v>
      </c>
      <c r="B277" s="4" t="str">
        <f>'[1]TCE - ANEXO IV - Preencher'!C286</f>
        <v>UPA NOVA DESCOBERTA - CG Nº 008/2022</v>
      </c>
      <c r="C277" s="4" t="str">
        <f>'[1]TCE - ANEXO IV - Preencher'!E286</f>
        <v>4.6 - Serviços de Profissionais de Saúde</v>
      </c>
      <c r="D277" s="3">
        <f>'[1]TCE - ANEXO IV - Preencher'!F286</f>
        <v>5084263401</v>
      </c>
      <c r="E277" s="5" t="str">
        <f>'[1]TCE - ANEXO IV - Preencher'!G286</f>
        <v>MARIA ANGELA RAMOS DA SILVA</v>
      </c>
      <c r="F277" s="5" t="str">
        <f>'[1]TCE - ANEXO IV - Preencher'!H286</f>
        <v>S</v>
      </c>
      <c r="G277" s="5" t="str">
        <f>'[1]TCE - ANEXO IV - Preencher'!I286</f>
        <v>N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2474.5500000000002</v>
      </c>
    </row>
    <row r="278" spans="1:12" s="8" customFormat="1" ht="19.5" customHeight="1" x14ac:dyDescent="0.2">
      <c r="A278" s="3">
        <f>IFERROR(VLOOKUP(B278,'[1]DADOS (OCULTAR)'!$Q$3:$S$136,3,0),"")</f>
        <v>9767633000528</v>
      </c>
      <c r="B278" s="4" t="str">
        <f>'[1]TCE - ANEXO IV - Preencher'!C287</f>
        <v>UPA NOVA DESCOBERTA - CG Nº 008/2022</v>
      </c>
      <c r="C278" s="4" t="str">
        <f>'[1]TCE - ANEXO IV - Preencher'!E287</f>
        <v>4.7 - Apoio Administrativo, Técnico e Operacional</v>
      </c>
      <c r="D278" s="3">
        <f>'[1]TCE - ANEXO IV - Preencher'!F287</f>
        <v>70953467473</v>
      </c>
      <c r="E278" s="5" t="str">
        <f>'[1]TCE - ANEXO IV - Preencher'!G287</f>
        <v>NATANY DE LIMA GOMES</v>
      </c>
      <c r="F278" s="5" t="str">
        <f>'[1]TCE - ANEXO IV - Preencher'!H287</f>
        <v>S</v>
      </c>
      <c r="G278" s="5" t="str">
        <f>'[1]TCE - ANEXO IV - Preencher'!I287</f>
        <v>N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2392.91</v>
      </c>
    </row>
    <row r="279" spans="1:12" s="8" customFormat="1" ht="19.5" customHeight="1" x14ac:dyDescent="0.2">
      <c r="A279" s="3">
        <f>IFERROR(VLOOKUP(B279,'[1]DADOS (OCULTAR)'!$Q$3:$S$136,3,0),"")</f>
        <v>9767633000528</v>
      </c>
      <c r="B279" s="4" t="str">
        <f>'[1]TCE - ANEXO IV - Preencher'!C288</f>
        <v>UPA NOVA DESCOBERTA - CG Nº 008/2022</v>
      </c>
      <c r="C279" s="4" t="str">
        <f>'[1]TCE - ANEXO IV - Preencher'!E288</f>
        <v>4.6 - Serviços de Profissionais de Saúde</v>
      </c>
      <c r="D279" s="3">
        <f>'[1]TCE - ANEXO IV - Preencher'!F288</f>
        <v>6628127435</v>
      </c>
      <c r="E279" s="5" t="str">
        <f>'[1]TCE - ANEXO IV - Preencher'!G288</f>
        <v>NATALY MARIA DA SILVA NASCIMENTO</v>
      </c>
      <c r="F279" s="5" t="str">
        <f>'[1]TCE - ANEXO IV - Preencher'!H288</f>
        <v>S</v>
      </c>
      <c r="G279" s="5" t="str">
        <f>'[1]TCE - ANEXO IV - Preencher'!I288</f>
        <v>N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2658.66</v>
      </c>
    </row>
    <row r="280" spans="1:12" s="8" customFormat="1" ht="19.5" customHeight="1" x14ac:dyDescent="0.2">
      <c r="A280" s="3">
        <f>IFERROR(VLOOKUP(B280,'[1]DADOS (OCULTAR)'!$Q$3:$S$136,3,0),"")</f>
        <v>9767633000528</v>
      </c>
      <c r="B280" s="4" t="str">
        <f>'[1]TCE - ANEXO IV - Preencher'!C289</f>
        <v>UPA NOVA DESCOBERTA - CG Nº 008/2022</v>
      </c>
      <c r="C280" s="4" t="str">
        <f>'[1]TCE - ANEXO IV - Preencher'!E289</f>
        <v>5.17 - Manutenção de Software, Certificação Digital e Microfilmagem</v>
      </c>
      <c r="D280" s="3">
        <f>'[1]TCE - ANEXO IV - Preencher'!F289</f>
        <v>53113791000122</v>
      </c>
      <c r="E280" s="5" t="str">
        <f>'[1]TCE - ANEXO IV - Preencher'!G289</f>
        <v>TOTVS S.A</v>
      </c>
      <c r="F280" s="5" t="str">
        <f>'[1]TCE - ANEXO IV - Preencher'!H289</f>
        <v>S</v>
      </c>
      <c r="G280" s="5" t="str">
        <f>'[1]TCE - ANEXO IV - Preencher'!I289</f>
        <v>S</v>
      </c>
      <c r="H280" s="5" t="str">
        <f>'[1]TCE - ANEXO IV - Preencher'!J289</f>
        <v>4535445</v>
      </c>
      <c r="I280" s="6">
        <f>IF('[1]TCE - ANEXO IV - Preencher'!K289="","",'[1]TCE - ANEXO IV - Preencher'!K289)</f>
        <v>46234</v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>26 -  P</v>
      </c>
      <c r="L280" s="7">
        <f>'[1]TCE - ANEXO IV - Preencher'!N289</f>
        <v>476.15</v>
      </c>
    </row>
    <row r="281" spans="1:12" s="8" customFormat="1" ht="19.5" customHeight="1" x14ac:dyDescent="0.2">
      <c r="A281" s="3">
        <f>IFERROR(VLOOKUP(B281,'[1]DADOS (OCULTAR)'!$Q$3:$S$136,3,0),"")</f>
        <v>9767633000528</v>
      </c>
      <c r="B281" s="4" t="str">
        <f>'[1]TCE - ANEXO IV - Preencher'!C290</f>
        <v>UPA NOVA DESCOBERTA - CG Nº 008/2022</v>
      </c>
      <c r="C281" s="4" t="str">
        <f>'[1]TCE - ANEXO IV - Preencher'!E290</f>
        <v>5.17 - Manutenção de Software, Certificação Digital e Microfilmagem</v>
      </c>
      <c r="D281" s="3">
        <f>'[1]TCE - ANEXO IV - Preencher'!F290</f>
        <v>53113791000122</v>
      </c>
      <c r="E281" s="5" t="str">
        <f>'[1]TCE - ANEXO IV - Preencher'!G290</f>
        <v>TOTVS S.A</v>
      </c>
      <c r="F281" s="5" t="str">
        <f>'[1]TCE - ANEXO IV - Preencher'!H290</f>
        <v>S</v>
      </c>
      <c r="G281" s="5" t="str">
        <f>'[1]TCE - ANEXO IV - Preencher'!I290</f>
        <v>S</v>
      </c>
      <c r="H281" s="5" t="str">
        <f>'[1]TCE - ANEXO IV - Preencher'!J290</f>
        <v>4535444</v>
      </c>
      <c r="I281" s="6">
        <f>IF('[1]TCE - ANEXO IV - Preencher'!K290="","",'[1]TCE - ANEXO IV - Preencher'!K290)</f>
        <v>46234</v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>26 -  P</v>
      </c>
      <c r="L281" s="7">
        <f>'[1]TCE - ANEXO IV - Preencher'!N290</f>
        <v>788.69</v>
      </c>
    </row>
    <row r="282" spans="1:12" s="8" customFormat="1" ht="19.5" customHeight="1" x14ac:dyDescent="0.2">
      <c r="A282" s="3">
        <f>IFERROR(VLOOKUP(B282,'[1]DADOS (OCULTAR)'!$Q$3:$S$136,3,0),"")</f>
        <v>9767633000528</v>
      </c>
      <c r="B282" s="4" t="str">
        <f>'[1]TCE - ANEXO IV - Preencher'!C291</f>
        <v>UPA NOVA DESCOBERTA - CG Nº 008/2022</v>
      </c>
      <c r="C282" s="4" t="str">
        <f>'[1]TCE - ANEXO IV - Preencher'!E291</f>
        <v>4.6 - Serviços de Profissionais de Saúde</v>
      </c>
      <c r="D282" s="3">
        <f>'[1]TCE - ANEXO IV - Preencher'!F291</f>
        <v>10169667413</v>
      </c>
      <c r="E282" s="5" t="str">
        <f>'[1]TCE - ANEXO IV - Preencher'!G291</f>
        <v>LAURO DOUGLAS DA SILVA CAMPOS</v>
      </c>
      <c r="F282" s="5" t="str">
        <f>'[1]TCE - ANEXO IV - Preencher'!H291</f>
        <v>S</v>
      </c>
      <c r="G282" s="5" t="str">
        <f>'[1]TCE - ANEXO IV - Preencher'!I291</f>
        <v>N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2341.2600000000002</v>
      </c>
    </row>
    <row r="283" spans="1:12" s="8" customFormat="1" ht="19.5" customHeight="1" x14ac:dyDescent="0.2">
      <c r="A283" s="3">
        <f>IFERROR(VLOOKUP(B283,'[1]DADOS (OCULTAR)'!$Q$3:$S$136,3,0),"")</f>
        <v>9767633000528</v>
      </c>
      <c r="B283" s="4" t="str">
        <f>'[1]TCE - ANEXO IV - Preencher'!C292</f>
        <v>UPA NOVA DESCOBERTA - CG Nº 008/2022</v>
      </c>
      <c r="C283" s="4" t="str">
        <f>'[1]TCE - ANEXO IV - Preencher'!E292</f>
        <v>5.99 - Outros Serviços de Terceiros Pessoa Jurídica</v>
      </c>
      <c r="D283" s="3">
        <f>'[1]TCE - ANEXO IV - Preencher'!F292</f>
        <v>67727886000140</v>
      </c>
      <c r="E283" s="5" t="str">
        <f>'[1]TCE - ANEXO IV - Preencher'!G292</f>
        <v>FOCUS OCUPACIONAL LTDA</v>
      </c>
      <c r="F283" s="5" t="str">
        <f>'[1]TCE - ANEXO IV - Preencher'!H292</f>
        <v>S</v>
      </c>
      <c r="G283" s="5" t="str">
        <f>'[1]TCE - ANEXO IV - Preencher'!I292</f>
        <v>S</v>
      </c>
      <c r="H283" s="5" t="str">
        <f>'[1]TCE - ANEXO IV - Preencher'!J292</f>
        <v>8</v>
      </c>
      <c r="I283" s="6">
        <f>IF('[1]TCE - ANEXO IV - Preencher'!K292="","",'[1]TCE - ANEXO IV - Preencher'!K292)</f>
        <v>46245</v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>26 -  P</v>
      </c>
      <c r="L283" s="7">
        <f>'[1]TCE - ANEXO IV - Preencher'!N292</f>
        <v>2700</v>
      </c>
    </row>
    <row r="284" spans="1:12" s="8" customFormat="1" ht="19.5" customHeight="1" x14ac:dyDescent="0.2">
      <c r="A284" s="3">
        <f>IFERROR(VLOOKUP(B284,'[1]DADOS (OCULTAR)'!$Q$3:$S$136,3,0),"")</f>
        <v>9767633000528</v>
      </c>
      <c r="B284" s="4" t="str">
        <f>'[1]TCE - ANEXO IV - Preencher'!C293</f>
        <v>UPA NOVA DESCOBERTA - CG Nº 008/2022</v>
      </c>
      <c r="C284" s="4" t="str">
        <f>'[1]TCE - ANEXO IV - Preencher'!E293</f>
        <v>5.99 - Outros Serviços de Terceiros Pessoa Jurídica</v>
      </c>
      <c r="D284" s="3">
        <f>'[1]TCE - ANEXO IV - Preencher'!F293</f>
        <v>9832494000145</v>
      </c>
      <c r="E284" s="5" t="str">
        <f>'[1]TCE - ANEXO IV - Preencher'!G293</f>
        <v>SINDICATO DOS EMPREGADOS FARMACEUTICOS CONSTANTE NA CCT</v>
      </c>
      <c r="F284" s="5" t="str">
        <f>'[1]TCE - ANEXO IV - Preencher'!H293</f>
        <v>S</v>
      </c>
      <c r="G284" s="5" t="str">
        <f>'[1]TCE - ANEXO IV - Preencher'!I293</f>
        <v>N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2365.7600000000002</v>
      </c>
    </row>
    <row r="285" spans="1:12" s="8" customFormat="1" ht="19.5" customHeight="1" x14ac:dyDescent="0.2">
      <c r="A285" s="3">
        <f>IFERROR(VLOOKUP(B285,'[1]DADOS (OCULTAR)'!$Q$3:$S$136,3,0),"")</f>
        <v>9767633000528</v>
      </c>
      <c r="B285" s="4" t="str">
        <f>'[1]TCE - ANEXO IV - Preencher'!C294</f>
        <v>UPA NOVA DESCOBERTA - CG Nº 008/2022</v>
      </c>
      <c r="C285" s="4" t="str">
        <f>'[1]TCE - ANEXO IV - Preencher'!E294</f>
        <v>5.99 - Outros Serviços de Terceiros Pessoa Jurídica</v>
      </c>
      <c r="D285" s="3">
        <f>'[1]TCE - ANEXO IV - Preencher'!F294</f>
        <v>27284516000161</v>
      </c>
      <c r="E285" s="5" t="str">
        <f>'[1]TCE - ANEXO IV - Preencher'!G294</f>
        <v>MAXFROTA SERVIÇOS DE MANUTENÇÃO DE FROTA LTDA</v>
      </c>
      <c r="F285" s="5" t="str">
        <f>'[1]TCE - ANEXO IV - Preencher'!H294</f>
        <v>S</v>
      </c>
      <c r="G285" s="5" t="str">
        <f>'[1]TCE - ANEXO IV - Preencher'!I294</f>
        <v>S</v>
      </c>
      <c r="H285" s="5" t="str">
        <f>'[1]TCE - ANEXO IV - Preencher'!J294</f>
        <v>470262</v>
      </c>
      <c r="I285" s="6">
        <f>IF('[1]TCE - ANEXO IV - Preencher'!K294="","",'[1]TCE - ANEXO IV - Preencher'!K294)</f>
        <v>46220</v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>26 -  P</v>
      </c>
      <c r="L285" s="7">
        <f>'[1]TCE - ANEXO IV - Preencher'!N294</f>
        <v>40.799999999999997</v>
      </c>
    </row>
    <row r="286" spans="1:12" s="8" customFormat="1" ht="19.5" customHeight="1" x14ac:dyDescent="0.2">
      <c r="A286" s="3">
        <f>IFERROR(VLOOKUP(B286,'[1]DADOS (OCULTAR)'!$Q$3:$S$136,3,0),"")</f>
        <v>9767633000528</v>
      </c>
      <c r="B286" s="4" t="str">
        <f>'[1]TCE - ANEXO IV - Preencher'!C295</f>
        <v>UPA NOVA DESCOBERTA - CG Nº 008/2022</v>
      </c>
      <c r="C286" s="4" t="str">
        <f>'[1]TCE - ANEXO IV - Preencher'!E295</f>
        <v>3.1 - Combustíveis e Lubrificantes Automotivos</v>
      </c>
      <c r="D286" s="3">
        <f>'[1]TCE - ANEXO IV - Preencher'!F295</f>
        <v>27284516000161</v>
      </c>
      <c r="E286" s="5" t="str">
        <f>'[1]TCE - ANEXO IV - Preencher'!G295</f>
        <v>MAXFROTA SERVIÇOS DE MANUTENÇÃO DE FROTA LTDA</v>
      </c>
      <c r="F286" s="5" t="str">
        <f>'[1]TCE - ANEXO IV - Preencher'!H295</f>
        <v>S</v>
      </c>
      <c r="G286" s="5" t="str">
        <f>'[1]TCE - ANEXO IV - Preencher'!I295</f>
        <v>S</v>
      </c>
      <c r="H286" s="5" t="str">
        <f>'[1]TCE - ANEXO IV - Preencher'!J295</f>
        <v>473750</v>
      </c>
      <c r="I286" s="6">
        <f>IF('[1]TCE - ANEXO IV - Preencher'!K295="","",'[1]TCE - ANEXO IV - Preencher'!K295)</f>
        <v>46220</v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>26 -  P</v>
      </c>
      <c r="L286" s="7">
        <f>'[1]TCE - ANEXO IV - Preencher'!N295</f>
        <v>3000</v>
      </c>
    </row>
    <row r="287" spans="1:12" s="8" customFormat="1" ht="19.5" customHeight="1" x14ac:dyDescent="0.2">
      <c r="A287" s="3">
        <f>IFERROR(VLOOKUP(B287,'[1]DADOS (OCULTAR)'!$Q$3:$S$136,3,0),"")</f>
        <v>9767633000528</v>
      </c>
      <c r="B287" s="4" t="str">
        <f>'[1]TCE - ANEXO IV - Preencher'!C296</f>
        <v>UPA NOVA DESCOBERTA - CG Nº 008/2022</v>
      </c>
      <c r="C287" s="4" t="str">
        <f>'[1]TCE - ANEXO IV - Preencher'!E296</f>
        <v>5.99 - Outros Serviços de Terceiros Pessoa Jurídica</v>
      </c>
      <c r="D287" s="3">
        <f>'[1]TCE - ANEXO IV - Preencher'!F296</f>
        <v>27284516000161</v>
      </c>
      <c r="E287" s="5" t="str">
        <f>'[1]TCE - ANEXO IV - Preencher'!G296</f>
        <v>MAXFROTA SERVIÇOS DE MANUTENÇÃO DE FROTA LTDA</v>
      </c>
      <c r="F287" s="5" t="str">
        <f>'[1]TCE - ANEXO IV - Preencher'!H296</f>
        <v>S</v>
      </c>
      <c r="G287" s="5" t="str">
        <f>'[1]TCE - ANEXO IV - Preencher'!I296</f>
        <v>S</v>
      </c>
      <c r="H287" s="5" t="str">
        <f>'[1]TCE - ANEXO IV - Preencher'!J296</f>
        <v>473750</v>
      </c>
      <c r="I287" s="6">
        <f>IF('[1]TCE - ANEXO IV - Preencher'!K296="","",'[1]TCE - ANEXO IV - Preencher'!K296)</f>
        <v>46220</v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>26 -  P</v>
      </c>
      <c r="L287" s="7">
        <f>'[1]TCE - ANEXO IV - Preencher'!N296</f>
        <v>25.2</v>
      </c>
    </row>
    <row r="288" spans="1:12" s="8" customFormat="1" ht="19.5" customHeight="1" x14ac:dyDescent="0.2">
      <c r="A288" s="3">
        <f>IFERROR(VLOOKUP(B288,'[1]DADOS (OCULTAR)'!$Q$3:$S$136,3,0),"")</f>
        <v>9767633000528</v>
      </c>
      <c r="B288" s="4" t="str">
        <f>'[1]TCE - ANEXO IV - Preencher'!C297</f>
        <v>UPA NOVA DESCOBERTA - CG Nº 008/2022</v>
      </c>
      <c r="C288" s="4" t="str">
        <f>'[1]TCE - ANEXO IV - Preencher'!E297</f>
        <v>3.1 - Combustíveis e Lubrificantes Automotivos</v>
      </c>
      <c r="D288" s="3">
        <f>'[1]TCE - ANEXO IV - Preencher'!F297</f>
        <v>27284516000161</v>
      </c>
      <c r="E288" s="5" t="str">
        <f>'[1]TCE - ANEXO IV - Preencher'!G297</f>
        <v>MAXFROTA SERVIÇOS DE MANUTENÇÃO DE FROTA LTDA</v>
      </c>
      <c r="F288" s="5" t="str">
        <f>'[1]TCE - ANEXO IV - Preencher'!H297</f>
        <v>S</v>
      </c>
      <c r="G288" s="5" t="str">
        <f>'[1]TCE - ANEXO IV - Preencher'!I297</f>
        <v>S</v>
      </c>
      <c r="H288" s="5" t="str">
        <f>'[1]TCE - ANEXO IV - Preencher'!J297</f>
        <v>477177</v>
      </c>
      <c r="I288" s="6">
        <f>IF('[1]TCE - ANEXO IV - Preencher'!K297="","",'[1]TCE - ANEXO IV - Preencher'!K297)</f>
        <v>46227</v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>26 -  P</v>
      </c>
      <c r="L288" s="7">
        <f>'[1]TCE - ANEXO IV - Preencher'!N297</f>
        <v>3020.4</v>
      </c>
    </row>
    <row r="289" spans="1:12" s="8" customFormat="1" ht="19.5" customHeight="1" x14ac:dyDescent="0.2">
      <c r="A289" s="3">
        <f>IFERROR(VLOOKUP(B289,'[1]DADOS (OCULTAR)'!$Q$3:$S$136,3,0),"")</f>
        <v>9767633000528</v>
      </c>
      <c r="B289" s="4" t="str">
        <f>'[1]TCE - ANEXO IV - Preencher'!C298</f>
        <v>UPA NOVA DESCOBERTA - CG Nº 008/2022</v>
      </c>
      <c r="C289" s="4" t="str">
        <f>'[1]TCE - ANEXO IV - Preencher'!E298</f>
        <v>5.99 - Outros Serviços de Terceiros Pessoa Jurídica</v>
      </c>
      <c r="D289" s="3">
        <f>'[1]TCE - ANEXO IV - Preencher'!F298</f>
        <v>27284516000161</v>
      </c>
      <c r="E289" s="5" t="str">
        <f>'[1]TCE - ANEXO IV - Preencher'!G298</f>
        <v>MAXFROTA SERVIÇOS DE MANUTENÇÃO DE FROTA LTDA</v>
      </c>
      <c r="F289" s="5" t="str">
        <f>'[1]TCE - ANEXO IV - Preencher'!H298</f>
        <v>S</v>
      </c>
      <c r="G289" s="5" t="str">
        <f>'[1]TCE - ANEXO IV - Preencher'!I298</f>
        <v>S</v>
      </c>
      <c r="H289" s="5" t="str">
        <f>'[1]TCE - ANEXO IV - Preencher'!J298</f>
        <v>477177</v>
      </c>
      <c r="I289" s="6">
        <f>IF('[1]TCE - ANEXO IV - Preencher'!K298="","",'[1]TCE - ANEXO IV - Preencher'!K298)</f>
        <v>46227</v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>26 -  P</v>
      </c>
      <c r="L289" s="7">
        <f>'[1]TCE - ANEXO IV - Preencher'!N298</f>
        <v>25.31</v>
      </c>
    </row>
    <row r="290" spans="1:12" s="8" customFormat="1" ht="19.5" customHeight="1" x14ac:dyDescent="0.2">
      <c r="A290" s="3">
        <f>IFERROR(VLOOKUP(B290,'[1]DADOS (OCULTAR)'!$Q$3:$S$136,3,0),"")</f>
        <v>9767633000528</v>
      </c>
      <c r="B290" s="4" t="str">
        <f>'[1]TCE - ANEXO IV - Preencher'!C299</f>
        <v>UPA NOVA DESCOBERTA - CG Nº 008/2022</v>
      </c>
      <c r="C290" s="4" t="str">
        <f>'[1]TCE - ANEXO IV - Preencher'!E299</f>
        <v>3.1 - Combustíveis e Lubrificantes Automotivos</v>
      </c>
      <c r="D290" s="3">
        <f>'[1]TCE - ANEXO IV - Preencher'!F299</f>
        <v>27284516000161</v>
      </c>
      <c r="E290" s="5" t="str">
        <f>'[1]TCE - ANEXO IV - Preencher'!G299</f>
        <v>MAXFROTA SERVIÇOS DE MANUTENÇÃO DE FROTA LTDA</v>
      </c>
      <c r="F290" s="5" t="str">
        <f>'[1]TCE - ANEXO IV - Preencher'!H299</f>
        <v>S</v>
      </c>
      <c r="G290" s="5" t="str">
        <f>'[1]TCE - ANEXO IV - Preencher'!I299</f>
        <v>S</v>
      </c>
      <c r="H290" s="5" t="str">
        <f>'[1]TCE - ANEXO IV - Preencher'!J299</f>
        <v>477176</v>
      </c>
      <c r="I290" s="6">
        <f>IF('[1]TCE - ANEXO IV - Preencher'!K299="","",'[1]TCE - ANEXO IV - Preencher'!K299)</f>
        <v>46227</v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>26 -  P</v>
      </c>
      <c r="L290" s="7">
        <f>'[1]TCE - ANEXO IV - Preencher'!N299</f>
        <v>3020.4</v>
      </c>
    </row>
    <row r="291" spans="1:12" s="8" customFormat="1" ht="19.5" customHeight="1" x14ac:dyDescent="0.2">
      <c r="A291" s="3">
        <f>IFERROR(VLOOKUP(B291,'[1]DADOS (OCULTAR)'!$Q$3:$S$136,3,0),"")</f>
        <v>9767633000528</v>
      </c>
      <c r="B291" s="4" t="str">
        <f>'[1]TCE - ANEXO IV - Preencher'!C300</f>
        <v>UPA NOVA DESCOBERTA - CG Nº 008/2022</v>
      </c>
      <c r="C291" s="4" t="str">
        <f>'[1]TCE - ANEXO IV - Preencher'!E300</f>
        <v>5.99 - Outros Serviços de Terceiros Pessoa Jurídica</v>
      </c>
      <c r="D291" s="3">
        <f>'[1]TCE - ANEXO IV - Preencher'!F300</f>
        <v>27284516000161</v>
      </c>
      <c r="E291" s="5" t="str">
        <f>'[1]TCE - ANEXO IV - Preencher'!G300</f>
        <v>MAXFROTA SERVIÇOS DE MANUTENÇÃO DE FROTA LTDA</v>
      </c>
      <c r="F291" s="5" t="str">
        <f>'[1]TCE - ANEXO IV - Preencher'!H300</f>
        <v>S</v>
      </c>
      <c r="G291" s="5" t="str">
        <f>'[1]TCE - ANEXO IV - Preencher'!I300</f>
        <v>S</v>
      </c>
      <c r="H291" s="5" t="str">
        <f>'[1]TCE - ANEXO IV - Preencher'!J300</f>
        <v>477176</v>
      </c>
      <c r="I291" s="6">
        <f>IF('[1]TCE - ANEXO IV - Preencher'!K300="","",'[1]TCE - ANEXO IV - Preencher'!K300)</f>
        <v>46227</v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>26 -  P</v>
      </c>
      <c r="L291" s="7">
        <f>'[1]TCE - ANEXO IV - Preencher'!N300</f>
        <v>25.31</v>
      </c>
    </row>
    <row r="292" spans="1:12" s="8" customFormat="1" ht="19.5" customHeight="1" x14ac:dyDescent="0.2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2026-08-24T18:19:30Z</dcterms:created>
  <dcterms:modified xsi:type="dcterms:W3CDTF">2026-08-24T18:19:44Z</dcterms:modified>
</cp:coreProperties>
</file>