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3 PORTARIA EMENDA 2\TCE\XLXS\"/>
    </mc:Choice>
  </mc:AlternateContent>
  <xr:revisionPtr revIDLastSave="0" documentId="8_{84AC688F-9295-406E-93BC-70B512161EA6}" xr6:coauthVersionLast="47" xr6:coauthVersionMax="47" xr10:uidLastSave="{00000000-0000-0000-0000-000000000000}"/>
  <bookViews>
    <workbookView xWindow="28680" yWindow="-120" windowWidth="29040" windowHeight="15720" xr2:uid="{E812C81D-5EBF-4147-9AC4-2BA3264993B8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992" i="1" l="1"/>
  <c r="K8992" i="1"/>
  <c r="J8992" i="1"/>
  <c r="I8992" i="1"/>
  <c r="H8992" i="1"/>
  <c r="G8992" i="1"/>
  <c r="F8992" i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<sst xmlns="http://schemas.openxmlformats.org/spreadsheetml/2006/main" count="12" uniqueCount="12">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</sst>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3%20PORTARIA%20EMENDA%202\13.2_PCF%20-%20REV.1%20V1%20-%20EMENDA_Em%2002.09.2026.xlsx" TargetMode="External"/><Relationship Id="rId1" Type="http://schemas.openxmlformats.org/officeDocument/2006/relationships/externalLinkPath" Target="/Users/rodrigo/Desktop/ISMEP/DOM%20MALAN/08%20AGOSTO/03%20PORTARIA%20EMENDA%202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DOM MALAN - CG Nº 027/2022</v>
          </cell>
          <cell r="E11" t="str">
            <v xml:space="preserve">5.25 - Serviços Bancários </v>
          </cell>
          <cell r="F11" t="str">
            <v>00.000.000/0001-91</v>
          </cell>
          <cell r="G11" t="str">
            <v>BANCO DO BRASIL C/C 34446-X</v>
          </cell>
          <cell r="H11" t="str">
            <v>S</v>
          </cell>
          <cell r="I11" t="str">
            <v>N</v>
          </cell>
          <cell r="M11" t="str">
            <v>26 - Pernambuco</v>
          </cell>
          <cell r="N11">
            <v>93.1</v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A5EDB-48C1-439E-810A-A8A7D1F72F98}">
  <sheetPr>
    <tabColor rgb="FF92D050"/>
  </sheetPr>
  <dimension ref="A1:L8992"/>
  <sheetViews>
    <sheetView showGridLines="0" tabSelected="1" topLeftCell="F1" zoomScale="90" zoomScaleNormal="90" workbookViewId="0">
      <selection activeCell="M2" sqref="M2"/>
    </sheetView>
  </sheetViews>
  <sheetFormatPr defaultColWidth="8.6640625" defaultRowHeight="13.2" x14ac:dyDescent="0.25"/>
  <cols>
    <col min="1" max="1" width="30.33203125" customWidth="1"/>
    <col min="2" max="2" width="36.33203125" customWidth="1"/>
    <col min="3" max="3" width="61.88671875" style="9" customWidth="1"/>
    <col min="4" max="4" width="36.5546875" style="9" customWidth="1"/>
    <col min="5" max="5" width="65.88671875" style="9" bestFit="1" customWidth="1"/>
    <col min="6" max="7" width="26.109375" style="9" bestFit="1" customWidth="1"/>
    <col min="8" max="8" width="18.44140625" style="9" bestFit="1" customWidth="1"/>
    <col min="9" max="9" width="24.88671875" style="9" bestFit="1" customWidth="1"/>
    <col min="10" max="10" width="51.44140625" style="9" bestFit="1" customWidth="1"/>
    <col min="11" max="11" width="59.33203125" style="9" bestFit="1" customWidth="1"/>
    <col min="12" max="12" width="21.88671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10739225002323</v>
      </c>
      <c r="B2" s="4" t="str">
        <f>'[1]TCE - ANEXO IV - Preencher'!C11</f>
        <v>HOSPITAL DOM MALAN - CG Nº 027/2022</v>
      </c>
      <c r="C2" s="4" t="str">
        <f>'[1]TCE - ANEXO IV - Preencher'!E11</f>
        <v xml:space="preserve">5.25 - Serviços Bancários </v>
      </c>
      <c r="D2" s="3" t="str">
        <f>'[1]TCE - ANEXO IV - Preencher'!F11</f>
        <v>00.000.000/0001-91</v>
      </c>
      <c r="E2" s="5" t="str">
        <f>'[1]TCE - ANEXO IV - Preencher'!G11</f>
        <v>BANCO DO BRASIL C/C 34446-X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26 - Pe</v>
      </c>
      <c r="L2" s="7">
        <f>'[1]TCE - ANEXO IV - Preencher'!N11</f>
        <v>93.1</v>
      </c>
    </row>
    <row r="3" spans="1:12" s="8" customFormat="1" ht="19.5" customHeight="1" x14ac:dyDescent="0.25">
      <c r="A3" s="3" t="str">
        <f>IFERROR(VLOOKUP(B3,'[1]DADOS (OCULTAR)'!$Q$3:$S$136,3,0),"")</f>
        <v/>
      </c>
      <c r="B3" s="4">
        <f>'[1]TCE - ANEXO IV - Preencher'!C12</f>
        <v>0</v>
      </c>
      <c r="C3" s="4" t="str">
        <f>'[1]TCE - ANEXO IV - Preencher'!E12</f>
        <v/>
      </c>
      <c r="D3" s="3">
        <f>'[1]TCE - ANEXO IV - Preencher'!F12</f>
        <v>0</v>
      </c>
      <c r="E3" s="5">
        <f>'[1]TCE - ANEXO IV - Preencher'!G12</f>
        <v>0</v>
      </c>
      <c r="F3" s="5">
        <f>'[1]TCE - ANEXO IV - Preencher'!H12</f>
        <v>0</v>
      </c>
      <c r="G3" s="5">
        <f>'[1]TCE - ANEXO IV - Preencher'!I12</f>
        <v>0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0</v>
      </c>
    </row>
    <row r="4" spans="1:12" s="8" customFormat="1" ht="19.5" customHeight="1" x14ac:dyDescent="0.25">
      <c r="A4" s="3" t="str">
        <f>IFERROR(VLOOKUP(B4,'[1]DADOS (OCULTAR)'!$Q$3:$S$136,3,0),"")</f>
        <v/>
      </c>
      <c r="B4" s="4">
        <f>'[1]TCE - ANEXO IV - Preencher'!C13</f>
        <v>0</v>
      </c>
      <c r="C4" s="4" t="str">
        <f>'[1]TCE - ANEXO IV - Preencher'!E13</f>
        <v/>
      </c>
      <c r="D4" s="3">
        <f>'[1]TCE - ANEXO IV - Preencher'!F13</f>
        <v>0</v>
      </c>
      <c r="E4" s="5">
        <f>'[1]TCE - ANEXO IV - Preencher'!G13</f>
        <v>0</v>
      </c>
      <c r="F4" s="5">
        <f>'[1]TCE - ANEXO IV - Preencher'!H13</f>
        <v>0</v>
      </c>
      <c r="G4" s="5">
        <f>'[1]TCE - ANEXO IV - Preencher'!I13</f>
        <v>0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0</v>
      </c>
    </row>
    <row r="5" spans="1:12" s="8" customFormat="1" ht="19.5" customHeight="1" x14ac:dyDescent="0.25">
      <c r="A5" s="3" t="str">
        <f>IFERROR(VLOOKUP(B5,'[1]DADOS (OCULTAR)'!$Q$3:$S$136,3,0),"")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5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5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5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5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5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5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5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5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5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5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5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5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5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5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5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5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5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5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5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5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5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5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5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5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5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5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5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5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5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5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5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5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5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5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5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5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5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5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5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5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5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5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5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5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5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5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5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5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5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5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5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5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5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5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5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5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5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5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5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5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5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5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5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5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5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5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5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5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5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5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5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5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5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5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5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5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5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5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5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5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5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5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5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5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5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5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5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5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5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5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5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5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5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5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5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5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5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5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5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5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5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5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5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5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5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5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5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5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5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5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5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5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5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5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5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5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5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5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5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5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5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5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5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5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5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5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5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5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5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5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5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5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5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5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5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5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5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5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5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5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5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5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5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5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5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5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5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5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5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5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5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5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5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5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5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5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5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5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5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5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5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5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5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5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5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5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5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5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5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5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5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5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5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5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5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5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5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5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5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5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5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5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5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5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5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5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5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5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5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5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5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5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5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5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5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5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5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5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5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5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5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5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5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5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5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5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5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5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5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5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5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5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5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5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5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5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5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5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5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5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5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5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5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5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5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5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5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5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5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5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5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5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5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5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5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5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2026-09-18T13:03:56Z</dcterms:created>
  <dcterms:modified xsi:type="dcterms:W3CDTF">2026-09-18T13:04:10Z</dcterms:modified>
</cp:coreProperties>
</file>